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/>
  <mc:AlternateContent xmlns:mc="http://schemas.openxmlformats.org/markup-compatibility/2006">
    <mc:Choice Requires="x15">
      <x15ac:absPath xmlns:x15ac="http://schemas.microsoft.com/office/spreadsheetml/2010/11/ac" url="\\VMEPRD-DAT-FS03.sba.gov\SBICShare\Funding\Debenture Prepay Schedules and Deal Factors\Series SBIC 2026-10A\"/>
    </mc:Choice>
  </mc:AlternateContent>
  <xr:revisionPtr revIDLastSave="0" documentId="13_ncr:1_{FC316336-24EF-4103-BEFD-4B324A11C7E2}" xr6:coauthVersionLast="47" xr6:coauthVersionMax="47" xr10:uidLastSave="{00000000-0000-0000-0000-000000000000}"/>
  <bookViews>
    <workbookView xWindow="-28920" yWindow="5355" windowWidth="29040" windowHeight="15720" tabRatio="595" xr2:uid="{00000000-000D-0000-FFFF-FFFF00000000}"/>
  </bookViews>
  <sheets>
    <sheet name="3-10-2026 Deal Factors" sheetId="7" r:id="rId1"/>
  </sheets>
  <definedNames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42142.6306712963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_xlnm.Print_Area" localSheetId="0">'3-10-2026 Deal Factors'!$A$2:$U$77</definedName>
    <definedName name="TitleRegion1.a2.m90.1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8" i="7" l="1"/>
  <c r="D68" i="7"/>
  <c r="E68" i="7"/>
  <c r="F68" i="7"/>
  <c r="G68" i="7"/>
  <c r="H68" i="7"/>
  <c r="I68" i="7"/>
  <c r="J68" i="7"/>
  <c r="K68" i="7"/>
  <c r="L68" i="7"/>
  <c r="M68" i="7"/>
  <c r="N68" i="7"/>
  <c r="O68" i="7"/>
  <c r="P68" i="7"/>
  <c r="Q68" i="7"/>
  <c r="R68" i="7"/>
  <c r="S68" i="7"/>
  <c r="T68" i="7"/>
  <c r="U68" i="7"/>
  <c r="C46" i="7"/>
  <c r="D46" i="7"/>
  <c r="E46" i="7"/>
  <c r="F46" i="7"/>
  <c r="G46" i="7"/>
  <c r="H46" i="7"/>
  <c r="I46" i="7"/>
  <c r="J46" i="7"/>
  <c r="K46" i="7"/>
  <c r="L46" i="7"/>
  <c r="M46" i="7"/>
  <c r="N46" i="7"/>
  <c r="O46" i="7"/>
  <c r="P46" i="7"/>
  <c r="Q46" i="7"/>
  <c r="R46" i="7"/>
  <c r="S46" i="7"/>
  <c r="T46" i="7"/>
  <c r="U46" i="7"/>
  <c r="C24" i="7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B24" i="7"/>
  <c r="B68" i="7"/>
  <c r="B46" i="7"/>
  <c r="F72" i="7" l="1"/>
  <c r="E72" i="7" l="1"/>
  <c r="K72" i="7"/>
  <c r="N72" i="7"/>
  <c r="Q72" i="7"/>
  <c r="G72" i="7"/>
  <c r="H72" i="7"/>
  <c r="L72" i="7"/>
  <c r="O72" i="7"/>
  <c r="R72" i="7"/>
  <c r="S72" i="7"/>
  <c r="T72" i="7"/>
  <c r="U72" i="7"/>
  <c r="B72" i="7"/>
  <c r="C72" i="7"/>
  <c r="D72" i="7"/>
  <c r="P72" i="7"/>
  <c r="J72" i="7"/>
  <c r="M72" i="7"/>
  <c r="I72" i="7"/>
</calcChain>
</file>

<file path=xl/sharedStrings.xml><?xml version="1.0" encoding="utf-8"?>
<sst xmlns="http://schemas.openxmlformats.org/spreadsheetml/2006/main" count="700" uniqueCount="50">
  <si>
    <t>Note:  Data is unaudited and subject to revision and update.</t>
  </si>
  <si>
    <t>2016-10B</t>
  </si>
  <si>
    <t>2017-10A</t>
  </si>
  <si>
    <t>Pool Series</t>
  </si>
  <si>
    <t>Average</t>
  </si>
  <si>
    <t>2017-10B</t>
  </si>
  <si>
    <t>2018-10A</t>
  </si>
  <si>
    <t>2018-10B</t>
  </si>
  <si>
    <t>Semi-Annual Period 1</t>
  </si>
  <si>
    <t>Semi-Annual Period 2</t>
  </si>
  <si>
    <t>Semi-Annual Period 3</t>
  </si>
  <si>
    <t>Semi-Annual Period 4</t>
  </si>
  <si>
    <t>Semi-Annual Period 5</t>
  </si>
  <si>
    <t>Semi-Annual Period 6</t>
  </si>
  <si>
    <t>Semi-Annual Period 7</t>
  </si>
  <si>
    <t>Semi-Annual Period 8</t>
  </si>
  <si>
    <t>Semi-Annual Period 9</t>
  </si>
  <si>
    <t>Semi-Annual Period 10</t>
  </si>
  <si>
    <t>Semi-Annual Period 11</t>
  </si>
  <si>
    <t>Semi-Annual Period 12</t>
  </si>
  <si>
    <t>Semi-Annual Period 13</t>
  </si>
  <si>
    <t>Semi-Annual Period 14</t>
  </si>
  <si>
    <t>Semi-Annual Period 15</t>
  </si>
  <si>
    <t>Semi-Annual Period 16</t>
  </si>
  <si>
    <t>Semi-Annual Period 17</t>
  </si>
  <si>
    <t>Semi-Annual Period 18</t>
  </si>
  <si>
    <t>Semi-Annual Period 19</t>
  </si>
  <si>
    <t>Semi-Annual Period 20</t>
  </si>
  <si>
    <t>Table 1:  Percentage of Principal Outstanding by Pool Series and Semi-Annual Period</t>
  </si>
  <si>
    <t>Table 2:  Percentage of Voluntary Prepaid Principal by Pool Series and Semi-Annual Period</t>
  </si>
  <si>
    <t>End of worksheet</t>
  </si>
  <si>
    <t>2019-10A</t>
  </si>
  <si>
    <t>no data</t>
  </si>
  <si>
    <t>Table 3:  Percentage of Accelerated Prepaid Principal by Pool Series and Semi-Annual Period</t>
  </si>
  <si>
    <t>Average Totals</t>
  </si>
  <si>
    <t>2019-10B</t>
  </si>
  <si>
    <t>2020-10A</t>
  </si>
  <si>
    <t>This sheet contains three data tables.  Table 1 shows percentage of principal outstanding by pool series and semi-annual period.  Table 1 begins at cell A4 and ends at cell U24.  Table 2 shows percentage of voluntary prepaid principal by pool series and semi-annual period.  Table 2 begins at cell A26 and ends at cell U46.  Table 3 shows percentage of accelerated prepaid principal by pool series and semi-annual period.  Table 3 begins at cell A48 and ends at cell U68.</t>
  </si>
  <si>
    <t>2020-10B</t>
  </si>
  <si>
    <t>2021-10A</t>
  </si>
  <si>
    <t>2021-10B</t>
  </si>
  <si>
    <t>2022-10A</t>
  </si>
  <si>
    <t>2022-10B</t>
  </si>
  <si>
    <t>2023-10A</t>
  </si>
  <si>
    <t>2023-10B</t>
  </si>
  <si>
    <t>2024-10A</t>
  </si>
  <si>
    <t>2024-10B</t>
  </si>
  <si>
    <t>2025-10A</t>
  </si>
  <si>
    <t>2025-10B</t>
  </si>
  <si>
    <t xml:space="preserve">SBIC DEBENTURE PROGRAM - Prepayment Experience by Semi-Annual Period, as of March 10, 2026 (unaudited and subject to revision and update)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</si>
</sst>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#,##0.0_)\x;\(#,##0.0\)\x;0.0_)\x;@_)_x"/>
    <numFmt numFmtId="165" formatCode="#,##0.0_);\(#,##0.0\);#,##0.0_);@_)"/>
    <numFmt numFmtId="166" formatCode="&quot;£&quot;_(#,##0.00_);&quot;£&quot;\(#,##0.00\);&quot;£&quot;_(0.00_);@_)"/>
    <numFmt numFmtId="167" formatCode="#,##0.00_);\(#,##0.00\);0.00_);@_)"/>
    <numFmt numFmtId="168" formatCode="\€_(#,##0.00_);\€\(#,##0.00\);\€_(0.00_);@_)"/>
    <numFmt numFmtId="169" formatCode="0.0_)\%;\(0.0\)\%;0.0_)\%;@_)_%"/>
    <numFmt numFmtId="170" formatCode="#,##0.0_)_%;\(#,##0.0\)_%;0.0_)_%;@_)_%"/>
    <numFmt numFmtId="171" formatCode="#,##0.0_)_x;\(#,##0.0\)_x;0.0_)_x;@_)_x"/>
    <numFmt numFmtId="172" formatCode="0.0%"/>
  </numFmts>
  <fonts count="43" x14ac:knownFonts="1">
    <font>
      <sz val="10"/>
      <color theme="1"/>
      <name val="Arial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b/>
      <sz val="18"/>
      <color theme="3"/>
      <name val="Arial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Arial"/>
      <family val="2"/>
      <scheme val="major"/>
    </font>
    <font>
      <sz val="10"/>
      <color theme="1"/>
      <name val="Source Sans Pro"/>
      <family val="2"/>
    </font>
    <font>
      <b/>
      <sz val="10"/>
      <color theme="1"/>
      <name val="Source Sans Pro"/>
      <family val="2"/>
    </font>
    <font>
      <b/>
      <i/>
      <sz val="10"/>
      <color theme="1"/>
      <name val="Source Sans Pro"/>
      <family val="2"/>
    </font>
    <font>
      <sz val="10"/>
      <color rgb="FF000000"/>
      <name val="Source Sans Pro"/>
      <family val="2"/>
    </font>
    <font>
      <i/>
      <sz val="10"/>
      <color theme="1"/>
      <name val="Source Sans Pro"/>
      <family val="2"/>
    </font>
    <font>
      <b/>
      <sz val="12"/>
      <color theme="1"/>
      <name val="Source Sans Pro"/>
      <family val="2"/>
    </font>
    <font>
      <sz val="12"/>
      <color theme="1"/>
      <name val="Arial"/>
      <family val="2"/>
    </font>
    <font>
      <i/>
      <sz val="12"/>
      <color theme="5" tint="-0.499984740745262"/>
      <name val="Source Sans Pro"/>
      <family val="2"/>
    </font>
    <font>
      <sz val="10"/>
      <name val="Arial"/>
      <family val="2"/>
    </font>
    <font>
      <b/>
      <sz val="14"/>
      <name val="Source Sans Pro"/>
      <family val="2"/>
    </font>
    <font>
      <sz val="10"/>
      <color theme="8" tint="0.79998168889431442"/>
      <name val="Source Sans Pro"/>
      <family val="2"/>
    </font>
    <font>
      <sz val="10"/>
      <name val="Arial"/>
      <family val="2"/>
    </font>
    <font>
      <i/>
      <sz val="10"/>
      <color theme="0" tint="-4.9989318521683403E-2"/>
      <name val="Source Sans Pro"/>
      <family val="2"/>
    </font>
    <font>
      <sz val="10"/>
      <name val="Arial"/>
      <family val="2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1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0" applyNumberFormat="0" applyFill="0" applyBorder="0" applyProtection="0">
      <alignment horizontal="left"/>
    </xf>
    <xf numFmtId="0" fontId="21" fillId="0" borderId="0" applyNumberFormat="0" applyFill="0" applyBorder="0" applyProtection="0">
      <alignment horizontal="centerContinuous"/>
    </xf>
    <xf numFmtId="0" fontId="20" fillId="0" borderId="10" applyNumberFormat="0" applyFill="0" applyProtection="0">
      <alignment horizontal="center"/>
    </xf>
    <xf numFmtId="0" fontId="22" fillId="0" borderId="0" applyNumberFormat="0" applyFill="0" applyBorder="0" applyAlignment="0" applyProtection="0"/>
    <xf numFmtId="0" fontId="3" fillId="33" borderId="0" applyNumberFormat="0" applyFont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23" fillId="0" borderId="0" applyNumberFormat="0" applyFill="0" applyBorder="0" applyProtection="0">
      <alignment vertical="top"/>
    </xf>
    <xf numFmtId="170" fontId="3" fillId="0" borderId="0" applyFont="0" applyFill="0" applyBorder="0" applyAlignment="0" applyProtection="0"/>
    <xf numFmtId="0" fontId="24" fillId="0" borderId="11" applyNumberFormat="0" applyFill="0" applyAlignment="0" applyProtection="0"/>
    <xf numFmtId="171" fontId="3" fillId="0" borderId="0" applyFont="0" applyFill="0" applyBorder="0" applyProtection="0">
      <alignment horizontal="right"/>
    </xf>
    <xf numFmtId="9" fontId="3" fillId="0" borderId="0" applyFont="0" applyFill="0" applyBorder="0" applyAlignment="0" applyProtection="0"/>
    <xf numFmtId="0" fontId="26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6" fillId="0" borderId="0"/>
    <xf numFmtId="0" fontId="39" fillId="0" borderId="0"/>
    <xf numFmtId="43" fontId="39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3" fillId="0" borderId="0"/>
    <xf numFmtId="0" fontId="42" fillId="0" borderId="0"/>
    <xf numFmtId="43" fontId="42" fillId="0" borderId="0" applyFont="0" applyFill="0" applyBorder="0" applyAlignment="0" applyProtection="0"/>
  </cellStyleXfs>
  <cellXfs count="24">
    <xf numFmtId="0" fontId="0" fillId="0" borderId="0" xfId="0"/>
    <xf numFmtId="172" fontId="0" fillId="0" borderId="0" xfId="0" applyNumberFormat="1"/>
    <xf numFmtId="172" fontId="25" fillId="0" borderId="14" xfId="0" applyNumberFormat="1" applyFont="1" applyBorder="1" applyAlignment="1">
      <alignment horizontal="right" vertical="center" wrapText="1"/>
    </xf>
    <xf numFmtId="0" fontId="18" fillId="0" borderId="0" xfId="0" applyFont="1"/>
    <xf numFmtId="0" fontId="18" fillId="0" borderId="0" xfId="0" quotePrefix="1" applyFont="1"/>
    <xf numFmtId="0" fontId="0" fillId="0" borderId="0" xfId="0" applyAlignment="1">
      <alignment vertical="center"/>
    </xf>
    <xf numFmtId="0" fontId="30" fillId="0" borderId="15" xfId="0" applyFont="1" applyBorder="1" applyAlignment="1">
      <alignment horizontal="center"/>
    </xf>
    <xf numFmtId="0" fontId="29" fillId="0" borderId="13" xfId="0" applyFont="1" applyBorder="1" applyAlignment="1">
      <alignment horizontal="center" wrapText="1"/>
    </xf>
    <xf numFmtId="0" fontId="28" fillId="0" borderId="0" xfId="0" applyFont="1" applyAlignment="1">
      <alignment horizontal="center"/>
    </xf>
    <xf numFmtId="172" fontId="31" fillId="34" borderId="0" xfId="0" applyNumberFormat="1" applyFont="1" applyFill="1" applyAlignment="1">
      <alignment wrapText="1"/>
    </xf>
    <xf numFmtId="0" fontId="32" fillId="0" borderId="12" xfId="0" applyFont="1" applyBorder="1" applyAlignment="1">
      <alignment horizontal="center" vertical="top"/>
    </xf>
    <xf numFmtId="172" fontId="31" fillId="34" borderId="0" xfId="0" applyNumberFormat="1" applyFont="1" applyFill="1" applyAlignment="1">
      <alignment horizontal="right" wrapText="1"/>
    </xf>
    <xf numFmtId="172" fontId="32" fillId="0" borderId="12" xfId="0" applyNumberFormat="1" applyFont="1" applyBorder="1" applyAlignment="1">
      <alignment horizontal="center" vertical="top"/>
    </xf>
    <xf numFmtId="0" fontId="28" fillId="0" borderId="0" xfId="0" applyFont="1" applyAlignment="1">
      <alignment horizontal="center" vertical="top"/>
    </xf>
    <xf numFmtId="0" fontId="34" fillId="0" borderId="0" xfId="0" applyFont="1" applyAlignment="1">
      <alignment horizontal="left" vertical="center"/>
    </xf>
    <xf numFmtId="0" fontId="34" fillId="0" borderId="0" xfId="0" applyFont="1"/>
    <xf numFmtId="0" fontId="35" fillId="0" borderId="0" xfId="0" applyFont="1"/>
    <xf numFmtId="172" fontId="38" fillId="34" borderId="0" xfId="60" applyNumberFormat="1" applyFont="1" applyFill="1" applyAlignment="1">
      <alignment horizontal="right"/>
    </xf>
    <xf numFmtId="0" fontId="0" fillId="0" borderId="0" xfId="0" applyAlignment="1">
      <alignment horizontal="right"/>
    </xf>
    <xf numFmtId="172" fontId="27" fillId="0" borderId="0" xfId="0" applyNumberFormat="1" applyFont="1" applyAlignment="1">
      <alignment horizontal="right"/>
    </xf>
    <xf numFmtId="0" fontId="18" fillId="0" borderId="0" xfId="0" applyFont="1"/>
    <xf numFmtId="0" fontId="40" fillId="0" borderId="0" xfId="0" applyFont="1" applyAlignment="1">
      <alignment vertical="top" wrapText="1"/>
    </xf>
    <xf numFmtId="0" fontId="37" fillId="0" borderId="13" xfId="0" applyFont="1" applyBorder="1" applyAlignment="1">
      <alignment horizontal="left" vertical="top" wrapText="1"/>
    </xf>
    <xf numFmtId="0" fontId="33" fillId="35" borderId="15" xfId="0" applyFont="1" applyFill="1" applyBorder="1" applyAlignment="1">
      <alignment horizontal="left" vertical="center"/>
    </xf>
  </cellXfs>
  <cellStyles count="74">
    <cellStyle name="_%(SignOnly)" xfId="55" xr:uid="{00000000-0005-0000-0000-000000000000}"/>
    <cellStyle name="_%(SignSpaceOnly)" xfId="57" xr:uid="{00000000-0005-0000-0000-000001000000}"/>
    <cellStyle name="_Comma" xfId="51" xr:uid="{00000000-0005-0000-0000-000002000000}"/>
    <cellStyle name="_Currency" xfId="52" xr:uid="{00000000-0005-0000-0000-000003000000}"/>
    <cellStyle name="_CurrencySpace" xfId="53" xr:uid="{00000000-0005-0000-0000-000004000000}"/>
    <cellStyle name="_Euro" xfId="54" xr:uid="{00000000-0005-0000-0000-000005000000}"/>
    <cellStyle name="_Heading" xfId="48" xr:uid="{00000000-0005-0000-0000-000006000000}"/>
    <cellStyle name="_Highlight" xfId="49" xr:uid="{00000000-0005-0000-0000-000007000000}"/>
    <cellStyle name="_Multiple" xfId="50" xr:uid="{00000000-0005-0000-0000-000008000000}"/>
    <cellStyle name="_MultipleSpace" xfId="59" xr:uid="{00000000-0005-0000-0000-000009000000}"/>
    <cellStyle name="_SubHeading" xfId="56" xr:uid="{00000000-0005-0000-0000-00000A000000}"/>
    <cellStyle name="_Table" xfId="58" xr:uid="{00000000-0005-0000-0000-00000B000000}"/>
    <cellStyle name="_TableHead" xfId="47" xr:uid="{00000000-0005-0000-0000-00000C000000}"/>
    <cellStyle name="_TableRowHead" xfId="45" xr:uid="{00000000-0005-0000-0000-00000D000000}"/>
    <cellStyle name="_TableSuperHead" xfId="46" xr:uid="{00000000-0005-0000-0000-00000E000000}"/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 xr:uid="{00000000-0005-0000-0000-00002A000000}"/>
    <cellStyle name="Comma 2 2" xfId="64" xr:uid="{00000000-0005-0000-0000-00002B000000}"/>
    <cellStyle name="Comma 3" xfId="67" xr:uid="{20C3CA7B-4F67-429F-BCBB-D253390D755E}"/>
    <cellStyle name="Comma 4" xfId="68" xr:uid="{B3032232-0953-4D5A-A544-59B10F192A18}"/>
    <cellStyle name="Comma 5" xfId="70" xr:uid="{D23648E0-325D-407F-B5FF-9E79C5E08B5D}"/>
    <cellStyle name="Comma 6" xfId="73" xr:uid="{28598F61-F738-4019-989E-5A991DED0529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6000000}"/>
    <cellStyle name="Normal 2 2" xfId="62" xr:uid="{00000000-0005-0000-0000-000037000000}"/>
    <cellStyle name="Normal 3" xfId="61" xr:uid="{00000000-0005-0000-0000-000038000000}"/>
    <cellStyle name="Normal 3 2" xfId="71" xr:uid="{C81C7A34-8DDF-4B84-8E8F-30EEF55BCF09}"/>
    <cellStyle name="Normal 4" xfId="65" xr:uid="{761F6D80-A142-4B53-84BF-2B312403680C}"/>
    <cellStyle name="Normal 5" xfId="66" xr:uid="{11B64EF1-E713-4C6A-86E6-1CE345EFCCDF}"/>
    <cellStyle name="Normal 6" xfId="69" xr:uid="{30CC71A3-7E5D-4236-B421-C35A4ACC52F6}"/>
    <cellStyle name="Normal 7" xfId="72" xr:uid="{77AD9EB6-AF52-4D80-94F3-7BBB27B10E18}"/>
    <cellStyle name="Note" xfId="15" builtinId="10" customBuiltin="1"/>
    <cellStyle name="Output" xfId="10" builtinId="21" customBuiltin="1"/>
    <cellStyle name="Percent" xfId="60" builtinId="5"/>
    <cellStyle name="Percent 2" xfId="43" xr:uid="{00000000-0005-0000-0000-00003C000000}"/>
    <cellStyle name="Percent 2 2" xfId="63" xr:uid="{00000000-0005-0000-0000-00003D000000}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gStyleBook">
      <a:dk1>
        <a:sysClr val="windowText" lastClr="000000"/>
      </a:dk1>
      <a:lt1>
        <a:srgbClr val="FFFFFF"/>
      </a:lt1>
      <a:dk2>
        <a:srgbClr val="000080"/>
      </a:dk2>
      <a:lt2>
        <a:srgbClr val="EEECE1"/>
      </a:lt2>
      <a:accent1>
        <a:srgbClr val="20396D"/>
      </a:accent1>
      <a:accent2>
        <a:srgbClr val="68A2BF"/>
      </a:accent2>
      <a:accent3>
        <a:srgbClr val="CD252B"/>
      </a:accent3>
      <a:accent4>
        <a:srgbClr val="FFA469"/>
      </a:accent4>
      <a:accent5>
        <a:srgbClr val="E3E311"/>
      </a:accent5>
      <a:accent6>
        <a:srgbClr val="33996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"/>
  <sheetViews>
    <sheetView tabSelected="1" zoomScaleNormal="100" workbookViewId="0">
      <selection activeCell="A71" sqref="A71:XFD1048576"/>
    </sheetView>
  </sheetViews>
  <sheetFormatPr defaultColWidth="0" defaultRowHeight="12.75" zeroHeight="1" x14ac:dyDescent="0.2"/>
  <cols>
    <col min="1" max="1" width="12.5703125" customWidth="1"/>
    <col min="2" max="10" width="7.5703125" customWidth="1"/>
    <col min="11" max="21" width="8.7109375" bestFit="1" customWidth="1"/>
    <col min="22" max="22" width="9.140625" hidden="1"/>
    <col min="23" max="23" width="11.42578125" hidden="1"/>
    <col min="24" max="24" width="16.85546875" hidden="1"/>
    <col min="27" max="16384" width="9.140625" hidden="1"/>
  </cols>
  <sheetData>
    <row r="1" spans="1:26" ht="5.0999999999999996" customHeight="1" x14ac:dyDescent="0.2">
      <c r="A1" s="21" t="s">
        <v>37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</row>
    <row r="2" spans="1:26" ht="38.450000000000003" customHeight="1" x14ac:dyDescent="0.2">
      <c r="A2" s="22" t="s">
        <v>49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</row>
    <row r="3" spans="1:26" s="5" customFormat="1" ht="23.1" customHeight="1" x14ac:dyDescent="0.2">
      <c r="A3" s="23" t="s">
        <v>28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</row>
    <row r="4" spans="1:26" ht="54" x14ac:dyDescent="0.25">
      <c r="A4" s="6" t="s">
        <v>3</v>
      </c>
      <c r="B4" s="7" t="s">
        <v>8</v>
      </c>
      <c r="C4" s="7" t="s">
        <v>9</v>
      </c>
      <c r="D4" s="7" t="s">
        <v>10</v>
      </c>
      <c r="E4" s="7" t="s">
        <v>11</v>
      </c>
      <c r="F4" s="7" t="s">
        <v>12</v>
      </c>
      <c r="G4" s="7" t="s">
        <v>13</v>
      </c>
      <c r="H4" s="7" t="s">
        <v>14</v>
      </c>
      <c r="I4" s="7" t="s">
        <v>15</v>
      </c>
      <c r="J4" s="7" t="s">
        <v>16</v>
      </c>
      <c r="K4" s="7" t="s">
        <v>17</v>
      </c>
      <c r="L4" s="7" t="s">
        <v>18</v>
      </c>
      <c r="M4" s="7" t="s">
        <v>19</v>
      </c>
      <c r="N4" s="7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7" t="s">
        <v>25</v>
      </c>
      <c r="T4" s="7" t="s">
        <v>26</v>
      </c>
      <c r="U4" s="7" t="s">
        <v>27</v>
      </c>
      <c r="W4" s="18"/>
      <c r="Z4" s="2"/>
    </row>
    <row r="5" spans="1:26" ht="14.25" customHeight="1" x14ac:dyDescent="0.25">
      <c r="A5" s="8" t="s">
        <v>1</v>
      </c>
      <c r="B5" s="9">
        <v>1</v>
      </c>
      <c r="C5" s="9">
        <v>0.99848935999999999</v>
      </c>
      <c r="D5" s="9">
        <v>0.94893021</v>
      </c>
      <c r="E5" s="9">
        <v>0.89671234</v>
      </c>
      <c r="F5" s="9">
        <v>0.88451641999999997</v>
      </c>
      <c r="G5" s="9">
        <v>0.83588380138072726</v>
      </c>
      <c r="H5" s="9">
        <v>0.80494080799230583</v>
      </c>
      <c r="I5" s="9">
        <v>0.73273209762778779</v>
      </c>
      <c r="J5" s="9">
        <v>0.63112628467553922</v>
      </c>
      <c r="K5" s="9">
        <v>0.55821260782210669</v>
      </c>
      <c r="L5" s="9">
        <v>0.42731040178054391</v>
      </c>
      <c r="M5" s="9">
        <v>0.33522163642863978</v>
      </c>
      <c r="N5" s="9">
        <v>0.27846679859610957</v>
      </c>
      <c r="O5" s="9">
        <v>0.23553433942122251</v>
      </c>
      <c r="P5" s="9">
        <v>0.17778247755437054</v>
      </c>
      <c r="Q5" s="9">
        <v>0.14933204425175362</v>
      </c>
      <c r="R5" s="9">
        <v>0.12181820928440866</v>
      </c>
      <c r="S5" s="9">
        <v>6.7359548015771112E-2</v>
      </c>
      <c r="T5" s="9">
        <v>4.5102748865759275E-2</v>
      </c>
      <c r="U5" s="17" t="s">
        <v>32</v>
      </c>
      <c r="W5" s="9">
        <v>4.5102748865759275E-2</v>
      </c>
    </row>
    <row r="6" spans="1:26" ht="14.25" customHeight="1" x14ac:dyDescent="0.25">
      <c r="A6" s="8" t="s">
        <v>2</v>
      </c>
      <c r="B6" s="9">
        <v>0.98093118999999995</v>
      </c>
      <c r="C6" s="9">
        <v>0.95988876999999995</v>
      </c>
      <c r="D6" s="9">
        <v>0.94456653000000002</v>
      </c>
      <c r="E6" s="9">
        <v>0.89153590999999999</v>
      </c>
      <c r="F6" s="9">
        <v>0.85742946591455194</v>
      </c>
      <c r="G6" s="9">
        <v>0.77177143550336169</v>
      </c>
      <c r="H6" s="9">
        <v>0.73416569852889713</v>
      </c>
      <c r="I6" s="9">
        <v>0.60035272874879275</v>
      </c>
      <c r="J6" s="9">
        <v>0.49225723070606403</v>
      </c>
      <c r="K6" s="9">
        <v>0.376267327333212</v>
      </c>
      <c r="L6" s="9">
        <v>0.28130117716221326</v>
      </c>
      <c r="M6" s="9">
        <v>0.22604967129973078</v>
      </c>
      <c r="N6" s="9">
        <v>0.17544056100667665</v>
      </c>
      <c r="O6" s="9">
        <v>0.16144338843553602</v>
      </c>
      <c r="P6" s="9">
        <v>0.13525934427912228</v>
      </c>
      <c r="Q6" s="9">
        <v>0.1286060215836401</v>
      </c>
      <c r="R6" s="9">
        <v>0.11180941449827135</v>
      </c>
      <c r="S6" s="9">
        <v>0.11180941449827135</v>
      </c>
      <c r="T6" s="17" t="s">
        <v>32</v>
      </c>
      <c r="U6" s="17" t="s">
        <v>32</v>
      </c>
      <c r="W6" s="9">
        <v>0.11180941449827135</v>
      </c>
    </row>
    <row r="7" spans="1:26" ht="14.25" customHeight="1" x14ac:dyDescent="0.25">
      <c r="A7" s="8" t="s">
        <v>5</v>
      </c>
      <c r="B7" s="9">
        <v>0.98915319999999995</v>
      </c>
      <c r="C7" s="9">
        <v>0.98915319999999995</v>
      </c>
      <c r="D7" s="9">
        <v>0.94817054999999995</v>
      </c>
      <c r="E7" s="9">
        <v>0.92391444250728383</v>
      </c>
      <c r="F7" s="9">
        <v>0.89278401179457778</v>
      </c>
      <c r="G7" s="9">
        <v>0.88927372079145361</v>
      </c>
      <c r="H7" s="9">
        <v>0.86862150872307309</v>
      </c>
      <c r="I7" s="9">
        <v>0.7910499280390344</v>
      </c>
      <c r="J7" s="9">
        <v>0.69614921076957281</v>
      </c>
      <c r="K7" s="9">
        <v>0.60941577056738006</v>
      </c>
      <c r="L7" s="9">
        <v>0.50554040929993094</v>
      </c>
      <c r="M7" s="9">
        <v>0.45063360752606391</v>
      </c>
      <c r="N7" s="9">
        <v>0.37241262300644723</v>
      </c>
      <c r="O7" s="9">
        <v>0.3455237939225162</v>
      </c>
      <c r="P7" s="9">
        <v>0.25606987819290217</v>
      </c>
      <c r="Q7" s="9">
        <v>0.17913600037443103</v>
      </c>
      <c r="R7" s="9">
        <v>0.13584241133589975</v>
      </c>
      <c r="S7" s="17" t="s">
        <v>32</v>
      </c>
      <c r="T7" s="17" t="s">
        <v>32</v>
      </c>
      <c r="U7" s="17" t="s">
        <v>32</v>
      </c>
      <c r="W7" s="9">
        <v>0.13584241133589975</v>
      </c>
    </row>
    <row r="8" spans="1:26" ht="14.25" customHeight="1" x14ac:dyDescent="0.25">
      <c r="A8" s="8" t="s">
        <v>6</v>
      </c>
      <c r="B8" s="9">
        <v>0.98246761000000005</v>
      </c>
      <c r="C8" s="9">
        <v>0.94708062000000004</v>
      </c>
      <c r="D8" s="9">
        <v>0.90224850981565441</v>
      </c>
      <c r="E8" s="9">
        <v>0.79338104991829872</v>
      </c>
      <c r="F8" s="9">
        <v>0.73942602011461189</v>
      </c>
      <c r="G8" s="9">
        <v>0.64385169501277306</v>
      </c>
      <c r="H8" s="9">
        <v>0.54728314653287613</v>
      </c>
      <c r="I8" s="9">
        <v>0.367089365031875</v>
      </c>
      <c r="J8" s="9">
        <v>0.26855078133990012</v>
      </c>
      <c r="K8" s="9">
        <v>0.22383834664334537</v>
      </c>
      <c r="L8" s="9">
        <v>0.20991921935053279</v>
      </c>
      <c r="M8" s="9">
        <v>0.18718096246346458</v>
      </c>
      <c r="N8" s="9">
        <v>0.17153115003106947</v>
      </c>
      <c r="O8" s="9">
        <v>0.15673287151043705</v>
      </c>
      <c r="P8" s="9">
        <v>0.14200363627994753</v>
      </c>
      <c r="Q8" s="9">
        <v>0.13740075027041956</v>
      </c>
      <c r="R8" s="17" t="s">
        <v>32</v>
      </c>
      <c r="S8" s="17" t="s">
        <v>32</v>
      </c>
      <c r="T8" s="17" t="s">
        <v>32</v>
      </c>
      <c r="U8" s="17" t="s">
        <v>32</v>
      </c>
      <c r="W8" s="9">
        <v>0.13740075027041956</v>
      </c>
    </row>
    <row r="9" spans="1:26" ht="14.25" customHeight="1" x14ac:dyDescent="0.25">
      <c r="A9" s="8" t="s">
        <v>7</v>
      </c>
      <c r="B9" s="9">
        <v>0.95122149</v>
      </c>
      <c r="C9" s="9">
        <v>0.88967011537836516</v>
      </c>
      <c r="D9" s="9">
        <v>0.80224256540815775</v>
      </c>
      <c r="E9" s="9">
        <v>0.76324684469963711</v>
      </c>
      <c r="F9" s="9">
        <v>0.68990845566329018</v>
      </c>
      <c r="G9" s="9">
        <v>0.62237690265966095</v>
      </c>
      <c r="H9" s="9">
        <v>0.54441254536590655</v>
      </c>
      <c r="I9" s="9">
        <v>0.39411191159742159</v>
      </c>
      <c r="J9" s="9">
        <v>0.3468609501110449</v>
      </c>
      <c r="K9" s="9">
        <v>0.33678565624830725</v>
      </c>
      <c r="L9" s="9">
        <v>0.33367098207031037</v>
      </c>
      <c r="M9" s="9">
        <v>0.25738042359568819</v>
      </c>
      <c r="N9" s="9">
        <v>0.22467363631439249</v>
      </c>
      <c r="O9" s="9">
        <v>0.20798981636964411</v>
      </c>
      <c r="P9" s="9">
        <v>0.12927252044851309</v>
      </c>
      <c r="Q9" s="17" t="s">
        <v>32</v>
      </c>
      <c r="R9" s="17" t="s">
        <v>32</v>
      </c>
      <c r="S9" s="17" t="s">
        <v>32</v>
      </c>
      <c r="T9" s="17" t="s">
        <v>32</v>
      </c>
      <c r="U9" s="17" t="s">
        <v>32</v>
      </c>
      <c r="W9" s="9">
        <v>0.12927252044851309</v>
      </c>
    </row>
    <row r="10" spans="1:26" ht="14.25" customHeight="1" x14ac:dyDescent="0.25">
      <c r="A10" s="8" t="s">
        <v>31</v>
      </c>
      <c r="B10" s="9">
        <v>0.98928397713915128</v>
      </c>
      <c r="C10" s="9">
        <v>0.90294779295529159</v>
      </c>
      <c r="D10" s="9">
        <v>0.87800960642049375</v>
      </c>
      <c r="E10" s="9">
        <v>0.82587349519678976</v>
      </c>
      <c r="F10" s="9">
        <v>0.762600826881764</v>
      </c>
      <c r="G10" s="9">
        <v>0.7065684406793401</v>
      </c>
      <c r="H10" s="9">
        <v>0.65792833691378538</v>
      </c>
      <c r="I10" s="9">
        <v>0.54623849864213048</v>
      </c>
      <c r="J10" s="9">
        <v>0.4956578574034291</v>
      </c>
      <c r="K10" s="9">
        <v>0.44032973937011066</v>
      </c>
      <c r="L10" s="9">
        <v>0.26887337359653035</v>
      </c>
      <c r="M10" s="9">
        <v>0.21092071663086215</v>
      </c>
      <c r="N10" s="9">
        <v>0.15331259373353329</v>
      </c>
      <c r="O10" s="9">
        <v>9.7553808114790641E-2</v>
      </c>
      <c r="P10" s="17" t="s">
        <v>32</v>
      </c>
      <c r="Q10" s="17" t="s">
        <v>32</v>
      </c>
      <c r="R10" s="17" t="s">
        <v>32</v>
      </c>
      <c r="S10" s="17" t="s">
        <v>32</v>
      </c>
      <c r="T10" s="17" t="s">
        <v>32</v>
      </c>
      <c r="U10" s="17" t="s">
        <v>32</v>
      </c>
      <c r="W10" s="9">
        <v>9.7553808114790641E-2</v>
      </c>
    </row>
    <row r="11" spans="1:26" ht="14.25" customHeight="1" x14ac:dyDescent="0.25">
      <c r="A11" s="8" t="s">
        <v>35</v>
      </c>
      <c r="B11" s="9">
        <v>1</v>
      </c>
      <c r="C11" s="9">
        <v>1</v>
      </c>
      <c r="D11" s="9">
        <v>0.96712367448403835</v>
      </c>
      <c r="E11" s="9">
        <v>0.95703891205582925</v>
      </c>
      <c r="F11" s="9">
        <v>0.93132276786389601</v>
      </c>
      <c r="G11" s="9">
        <v>0.90225344016458331</v>
      </c>
      <c r="H11" s="9">
        <v>0.8583897659830878</v>
      </c>
      <c r="I11" s="9">
        <v>0.81658338333694702</v>
      </c>
      <c r="J11" s="9">
        <v>0.74990797654284258</v>
      </c>
      <c r="K11" s="9">
        <v>0.63482066771212042</v>
      </c>
      <c r="L11" s="9">
        <v>0.55821681230744402</v>
      </c>
      <c r="M11" s="9">
        <v>0.48582334521654508</v>
      </c>
      <c r="N11" s="9">
        <v>0.38551021334314917</v>
      </c>
      <c r="O11" s="17" t="s">
        <v>32</v>
      </c>
      <c r="P11" s="17" t="s">
        <v>32</v>
      </c>
      <c r="Q11" s="17" t="s">
        <v>32</v>
      </c>
      <c r="R11" s="17" t="s">
        <v>32</v>
      </c>
      <c r="S11" s="17" t="s">
        <v>32</v>
      </c>
      <c r="T11" s="17" t="s">
        <v>32</v>
      </c>
      <c r="U11" s="17" t="s">
        <v>32</v>
      </c>
      <c r="W11" s="9">
        <v>0.38551021334314917</v>
      </c>
    </row>
    <row r="12" spans="1:26" ht="14.25" customHeight="1" x14ac:dyDescent="0.25">
      <c r="A12" s="8" t="s">
        <v>36</v>
      </c>
      <c r="B12" s="9">
        <v>0.99583058267607105</v>
      </c>
      <c r="C12" s="9">
        <v>0.99583058267607105</v>
      </c>
      <c r="D12" s="9">
        <v>0.95577439481403903</v>
      </c>
      <c r="E12" s="9">
        <v>0.93611857028694523</v>
      </c>
      <c r="F12" s="9">
        <v>0.93501665285133551</v>
      </c>
      <c r="G12" s="9">
        <v>0.90751835288161331</v>
      </c>
      <c r="H12" s="9">
        <v>0.86560578159202251</v>
      </c>
      <c r="I12" s="9">
        <v>0.82956513970029833</v>
      </c>
      <c r="J12" s="9">
        <v>0.79025349064611072</v>
      </c>
      <c r="K12" s="9">
        <v>0.68678245072393995</v>
      </c>
      <c r="L12" s="9">
        <v>0.62150128805213756</v>
      </c>
      <c r="M12" s="9">
        <v>0.55453746767460677</v>
      </c>
      <c r="N12" s="17" t="s">
        <v>32</v>
      </c>
      <c r="O12" s="17" t="s">
        <v>32</v>
      </c>
      <c r="P12" s="17" t="s">
        <v>32</v>
      </c>
      <c r="Q12" s="17" t="s">
        <v>32</v>
      </c>
      <c r="R12" s="17" t="s">
        <v>32</v>
      </c>
      <c r="S12" s="17" t="s">
        <v>32</v>
      </c>
      <c r="T12" s="17" t="s">
        <v>32</v>
      </c>
      <c r="U12" s="17" t="s">
        <v>32</v>
      </c>
      <c r="W12" s="9">
        <v>0.55453746767460677</v>
      </c>
    </row>
    <row r="13" spans="1:26" ht="14.25" customHeight="1" x14ac:dyDescent="0.25">
      <c r="A13" s="8" t="s">
        <v>38</v>
      </c>
      <c r="B13" s="9">
        <v>0.99805237435261507</v>
      </c>
      <c r="C13" s="9">
        <v>0.99645488365307466</v>
      </c>
      <c r="D13" s="9">
        <v>0.99239915384054267</v>
      </c>
      <c r="E13" s="9">
        <v>0.98889780436209784</v>
      </c>
      <c r="F13" s="9">
        <v>0.98714712962287543</v>
      </c>
      <c r="G13" s="9">
        <v>0.9790502589539718</v>
      </c>
      <c r="H13" s="9">
        <v>0.9790502589539718</v>
      </c>
      <c r="I13" s="9">
        <v>0.94877817492158434</v>
      </c>
      <c r="J13" s="9">
        <v>0.9184769129768765</v>
      </c>
      <c r="K13" s="9">
        <v>0.90680574804872716</v>
      </c>
      <c r="L13" s="9">
        <v>0.85883726019403317</v>
      </c>
      <c r="M13" s="17" t="s">
        <v>32</v>
      </c>
      <c r="N13" s="17" t="s">
        <v>32</v>
      </c>
      <c r="O13" s="17" t="s">
        <v>32</v>
      </c>
      <c r="P13" s="17" t="s">
        <v>32</v>
      </c>
      <c r="Q13" s="17" t="s">
        <v>32</v>
      </c>
      <c r="R13" s="17" t="s">
        <v>32</v>
      </c>
      <c r="S13" s="17" t="s">
        <v>32</v>
      </c>
      <c r="T13" s="17" t="s">
        <v>32</v>
      </c>
      <c r="U13" s="17" t="s">
        <v>32</v>
      </c>
      <c r="W13" s="9">
        <v>0.85883726019403317</v>
      </c>
    </row>
    <row r="14" spans="1:26" ht="14.25" customHeight="1" x14ac:dyDescent="0.25">
      <c r="A14" s="8" t="s">
        <v>39</v>
      </c>
      <c r="B14" s="9">
        <v>0.95389143678554311</v>
      </c>
      <c r="C14" s="9">
        <v>0.94120519314577766</v>
      </c>
      <c r="D14" s="9">
        <v>0.93297738836790112</v>
      </c>
      <c r="E14" s="9">
        <v>0.93160836927008461</v>
      </c>
      <c r="F14" s="9">
        <v>0.87575239007917494</v>
      </c>
      <c r="G14" s="9">
        <v>0.87164533278572565</v>
      </c>
      <c r="H14" s="9">
        <v>0.86575398726812236</v>
      </c>
      <c r="I14" s="9">
        <v>0.84483993885048025</v>
      </c>
      <c r="J14" s="9">
        <v>0.82830218814885803</v>
      </c>
      <c r="K14" s="9">
        <v>0.78893376229265066</v>
      </c>
      <c r="L14" s="17" t="s">
        <v>32</v>
      </c>
      <c r="M14" s="17" t="s">
        <v>32</v>
      </c>
      <c r="N14" s="17" t="s">
        <v>32</v>
      </c>
      <c r="O14" s="17" t="s">
        <v>32</v>
      </c>
      <c r="P14" s="17" t="s">
        <v>32</v>
      </c>
      <c r="Q14" s="17" t="s">
        <v>32</v>
      </c>
      <c r="R14" s="17" t="s">
        <v>32</v>
      </c>
      <c r="S14" s="17" t="s">
        <v>32</v>
      </c>
      <c r="T14" s="17" t="s">
        <v>32</v>
      </c>
      <c r="U14" s="17" t="s">
        <v>32</v>
      </c>
      <c r="W14" s="9">
        <v>0.78893376229265066</v>
      </c>
    </row>
    <row r="15" spans="1:26" ht="14.25" customHeight="1" x14ac:dyDescent="0.25">
      <c r="A15" s="8" t="s">
        <v>40</v>
      </c>
      <c r="B15" s="9">
        <v>0.99960304479345463</v>
      </c>
      <c r="C15" s="9">
        <v>0.99827250974929338</v>
      </c>
      <c r="D15" s="9">
        <v>0.99827250974929338</v>
      </c>
      <c r="E15" s="9">
        <v>0.99356785544949666</v>
      </c>
      <c r="F15" s="9">
        <v>0.99356785544949666</v>
      </c>
      <c r="G15" s="9">
        <v>0.99006876881402284</v>
      </c>
      <c r="H15" s="9">
        <v>0.97086054743063388</v>
      </c>
      <c r="I15" s="9">
        <v>0.94294136457027766</v>
      </c>
      <c r="J15" s="9">
        <v>0.9089980188994784</v>
      </c>
      <c r="K15" s="17" t="s">
        <v>32</v>
      </c>
      <c r="L15" s="17" t="s">
        <v>32</v>
      </c>
      <c r="M15" s="17" t="s">
        <v>32</v>
      </c>
      <c r="N15" s="17" t="s">
        <v>32</v>
      </c>
      <c r="O15" s="17" t="s">
        <v>32</v>
      </c>
      <c r="P15" s="17" t="s">
        <v>32</v>
      </c>
      <c r="Q15" s="17" t="s">
        <v>32</v>
      </c>
      <c r="R15" s="17" t="s">
        <v>32</v>
      </c>
      <c r="S15" s="17" t="s">
        <v>32</v>
      </c>
      <c r="T15" s="17" t="s">
        <v>32</v>
      </c>
      <c r="U15" s="17" t="s">
        <v>32</v>
      </c>
      <c r="W15" s="9">
        <v>0.9089980188994784</v>
      </c>
    </row>
    <row r="16" spans="1:26" ht="14.25" customHeight="1" x14ac:dyDescent="0.25">
      <c r="A16" s="8" t="s">
        <v>41</v>
      </c>
      <c r="B16" s="9">
        <v>0.99735303318333857</v>
      </c>
      <c r="C16" s="9">
        <v>0.99100993815722982</v>
      </c>
      <c r="D16" s="9">
        <v>0.98956613807541449</v>
      </c>
      <c r="E16" s="9">
        <v>0.98690232692446522</v>
      </c>
      <c r="F16" s="9">
        <v>0.94942368313400871</v>
      </c>
      <c r="G16" s="9">
        <v>0.87413913420121758</v>
      </c>
      <c r="H16" s="9">
        <v>0.86115696513222806</v>
      </c>
      <c r="I16" s="9">
        <v>0.79246576990639361</v>
      </c>
      <c r="J16" s="17" t="s">
        <v>32</v>
      </c>
      <c r="K16" s="17" t="s">
        <v>32</v>
      </c>
      <c r="L16" s="17" t="s">
        <v>32</v>
      </c>
      <c r="M16" s="17" t="s">
        <v>32</v>
      </c>
      <c r="N16" s="17" t="s">
        <v>32</v>
      </c>
      <c r="O16" s="17" t="s">
        <v>32</v>
      </c>
      <c r="P16" s="17" t="s">
        <v>32</v>
      </c>
      <c r="Q16" s="17" t="s">
        <v>32</v>
      </c>
      <c r="R16" s="17" t="s">
        <v>32</v>
      </c>
      <c r="S16" s="17" t="s">
        <v>32</v>
      </c>
      <c r="T16" s="17" t="s">
        <v>32</v>
      </c>
      <c r="U16" s="17" t="s">
        <v>32</v>
      </c>
      <c r="W16" s="9">
        <v>0.79246576990639361</v>
      </c>
    </row>
    <row r="17" spans="1:23" ht="14.25" customHeight="1" x14ac:dyDescent="0.25">
      <c r="A17" s="8" t="s">
        <v>42</v>
      </c>
      <c r="B17" s="9">
        <v>0.97734153764203158</v>
      </c>
      <c r="C17" s="9">
        <v>0.96810581521504979</v>
      </c>
      <c r="D17" s="9">
        <v>0.95330829217470325</v>
      </c>
      <c r="E17" s="9">
        <v>0.93289805062805264</v>
      </c>
      <c r="F17" s="9">
        <v>0.84884435966832872</v>
      </c>
      <c r="G17" s="9">
        <v>0.83396066788608492</v>
      </c>
      <c r="H17" s="9">
        <v>0.77095173375425463</v>
      </c>
      <c r="I17" s="17" t="s">
        <v>32</v>
      </c>
      <c r="J17" s="17" t="s">
        <v>32</v>
      </c>
      <c r="K17" s="17" t="s">
        <v>32</v>
      </c>
      <c r="L17" s="17" t="s">
        <v>32</v>
      </c>
      <c r="M17" s="17" t="s">
        <v>32</v>
      </c>
      <c r="N17" s="17" t="s">
        <v>32</v>
      </c>
      <c r="O17" s="17" t="s">
        <v>32</v>
      </c>
      <c r="P17" s="17" t="s">
        <v>32</v>
      </c>
      <c r="Q17" s="17" t="s">
        <v>32</v>
      </c>
      <c r="R17" s="17" t="s">
        <v>32</v>
      </c>
      <c r="S17" s="17" t="s">
        <v>32</v>
      </c>
      <c r="T17" s="17" t="s">
        <v>32</v>
      </c>
      <c r="U17" s="17" t="s">
        <v>32</v>
      </c>
      <c r="W17" s="9">
        <v>0.77095173375425463</v>
      </c>
    </row>
    <row r="18" spans="1:23" ht="14.25" customHeight="1" x14ac:dyDescent="0.25">
      <c r="A18" s="8" t="s">
        <v>43</v>
      </c>
      <c r="B18" s="9">
        <v>0.99051030831427056</v>
      </c>
      <c r="C18" s="9">
        <v>0.95864876918871478</v>
      </c>
      <c r="D18" s="9">
        <v>0.94144474657228772</v>
      </c>
      <c r="E18" s="9">
        <v>0.90464557526580058</v>
      </c>
      <c r="F18" s="9">
        <v>0.85493835153293918</v>
      </c>
      <c r="G18" s="9">
        <v>0.75439308271109384</v>
      </c>
      <c r="H18" s="17" t="s">
        <v>32</v>
      </c>
      <c r="I18" s="17" t="s">
        <v>32</v>
      </c>
      <c r="J18" s="17" t="s">
        <v>32</v>
      </c>
      <c r="K18" s="17" t="s">
        <v>32</v>
      </c>
      <c r="L18" s="17" t="s">
        <v>32</v>
      </c>
      <c r="M18" s="17" t="s">
        <v>32</v>
      </c>
      <c r="N18" s="17" t="s">
        <v>32</v>
      </c>
      <c r="O18" s="17" t="s">
        <v>32</v>
      </c>
      <c r="P18" s="17" t="s">
        <v>32</v>
      </c>
      <c r="Q18" s="17" t="s">
        <v>32</v>
      </c>
      <c r="R18" s="17" t="s">
        <v>32</v>
      </c>
      <c r="S18" s="17" t="s">
        <v>32</v>
      </c>
      <c r="T18" s="17" t="s">
        <v>32</v>
      </c>
      <c r="U18" s="17" t="s">
        <v>32</v>
      </c>
      <c r="W18" s="9">
        <v>0.75439308271109384</v>
      </c>
    </row>
    <row r="19" spans="1:23" ht="14.25" customHeight="1" x14ac:dyDescent="0.25">
      <c r="A19" s="8" t="s">
        <v>44</v>
      </c>
      <c r="B19" s="9">
        <v>0.97654172409107676</v>
      </c>
      <c r="C19" s="9">
        <v>0.94126210765378415</v>
      </c>
      <c r="D19" s="9">
        <v>0.89642254013238354</v>
      </c>
      <c r="E19" s="9">
        <v>0.84528084580494467</v>
      </c>
      <c r="F19" s="9">
        <v>0.72502927836118825</v>
      </c>
      <c r="G19" s="17" t="s">
        <v>32</v>
      </c>
      <c r="H19" s="17" t="s">
        <v>32</v>
      </c>
      <c r="I19" s="17" t="s">
        <v>32</v>
      </c>
      <c r="J19" s="17" t="s">
        <v>32</v>
      </c>
      <c r="K19" s="17" t="s">
        <v>32</v>
      </c>
      <c r="L19" s="17" t="s">
        <v>32</v>
      </c>
      <c r="M19" s="17" t="s">
        <v>32</v>
      </c>
      <c r="N19" s="17" t="s">
        <v>32</v>
      </c>
      <c r="O19" s="17" t="s">
        <v>32</v>
      </c>
      <c r="P19" s="17" t="s">
        <v>32</v>
      </c>
      <c r="Q19" s="17" t="s">
        <v>32</v>
      </c>
      <c r="R19" s="17" t="s">
        <v>32</v>
      </c>
      <c r="S19" s="17" t="s">
        <v>32</v>
      </c>
      <c r="T19" s="17" t="s">
        <v>32</v>
      </c>
      <c r="U19" s="17" t="s">
        <v>32</v>
      </c>
      <c r="W19" s="9">
        <v>0.72502927836118825</v>
      </c>
    </row>
    <row r="20" spans="1:23" ht="14.25" customHeight="1" x14ac:dyDescent="0.25">
      <c r="A20" s="8" t="s">
        <v>45</v>
      </c>
      <c r="B20" s="9">
        <v>0.9970624704314458</v>
      </c>
      <c r="C20" s="9">
        <v>0.9907019458814289</v>
      </c>
      <c r="D20" s="9">
        <v>0.97288505601405062</v>
      </c>
      <c r="E20" s="9">
        <v>0.93204721073837127</v>
      </c>
      <c r="F20" s="17" t="s">
        <v>32</v>
      </c>
      <c r="G20" s="17" t="s">
        <v>32</v>
      </c>
      <c r="H20" s="17" t="s">
        <v>32</v>
      </c>
      <c r="I20" s="17" t="s">
        <v>32</v>
      </c>
      <c r="J20" s="17" t="s">
        <v>32</v>
      </c>
      <c r="K20" s="17" t="s">
        <v>32</v>
      </c>
      <c r="L20" s="17" t="s">
        <v>32</v>
      </c>
      <c r="M20" s="17" t="s">
        <v>32</v>
      </c>
      <c r="N20" s="17" t="s">
        <v>32</v>
      </c>
      <c r="O20" s="17" t="s">
        <v>32</v>
      </c>
      <c r="P20" s="17" t="s">
        <v>32</v>
      </c>
      <c r="Q20" s="17" t="s">
        <v>32</v>
      </c>
      <c r="R20" s="17" t="s">
        <v>32</v>
      </c>
      <c r="S20" s="17" t="s">
        <v>32</v>
      </c>
      <c r="T20" s="17" t="s">
        <v>32</v>
      </c>
      <c r="U20" s="17" t="s">
        <v>32</v>
      </c>
      <c r="W20" s="9">
        <v>0.93204721073837127</v>
      </c>
    </row>
    <row r="21" spans="1:23" ht="14.25" customHeight="1" x14ac:dyDescent="0.25">
      <c r="A21" s="8" t="s">
        <v>46</v>
      </c>
      <c r="B21" s="9">
        <v>0.99838864964812135</v>
      </c>
      <c r="C21" s="9">
        <v>0.99129870809985543</v>
      </c>
      <c r="D21" s="9">
        <v>0.98269812559670322</v>
      </c>
      <c r="E21" s="17" t="s">
        <v>32</v>
      </c>
      <c r="F21" s="17" t="s">
        <v>32</v>
      </c>
      <c r="G21" s="17" t="s">
        <v>32</v>
      </c>
      <c r="H21" s="17" t="s">
        <v>32</v>
      </c>
      <c r="I21" s="17" t="s">
        <v>32</v>
      </c>
      <c r="J21" s="17" t="s">
        <v>32</v>
      </c>
      <c r="K21" s="17" t="s">
        <v>32</v>
      </c>
      <c r="L21" s="17" t="s">
        <v>32</v>
      </c>
      <c r="M21" s="17" t="s">
        <v>32</v>
      </c>
      <c r="N21" s="17" t="s">
        <v>32</v>
      </c>
      <c r="O21" s="17" t="s">
        <v>32</v>
      </c>
      <c r="P21" s="17" t="s">
        <v>32</v>
      </c>
      <c r="Q21" s="17" t="s">
        <v>32</v>
      </c>
      <c r="R21" s="17" t="s">
        <v>32</v>
      </c>
      <c r="S21" s="17" t="s">
        <v>32</v>
      </c>
      <c r="T21" s="17" t="s">
        <v>32</v>
      </c>
      <c r="U21" s="17" t="s">
        <v>32</v>
      </c>
      <c r="W21" s="9">
        <v>0.98269812559670322</v>
      </c>
    </row>
    <row r="22" spans="1:23" ht="14.25" customHeight="1" x14ac:dyDescent="0.25">
      <c r="A22" s="8" t="s">
        <v>47</v>
      </c>
      <c r="B22" s="9">
        <v>1</v>
      </c>
      <c r="C22" s="9">
        <v>0.98882823008149379</v>
      </c>
      <c r="D22" s="17" t="s">
        <v>32</v>
      </c>
      <c r="E22" s="17" t="s">
        <v>32</v>
      </c>
      <c r="F22" s="17" t="s">
        <v>32</v>
      </c>
      <c r="G22" s="17" t="s">
        <v>32</v>
      </c>
      <c r="H22" s="17" t="s">
        <v>32</v>
      </c>
      <c r="I22" s="17" t="s">
        <v>32</v>
      </c>
      <c r="J22" s="17" t="s">
        <v>32</v>
      </c>
      <c r="K22" s="17" t="s">
        <v>32</v>
      </c>
      <c r="L22" s="17" t="s">
        <v>32</v>
      </c>
      <c r="M22" s="17" t="s">
        <v>32</v>
      </c>
      <c r="N22" s="17" t="s">
        <v>32</v>
      </c>
      <c r="O22" s="17" t="s">
        <v>32</v>
      </c>
      <c r="P22" s="17" t="s">
        <v>32</v>
      </c>
      <c r="Q22" s="17" t="s">
        <v>32</v>
      </c>
      <c r="R22" s="17" t="s">
        <v>32</v>
      </c>
      <c r="S22" s="17" t="s">
        <v>32</v>
      </c>
      <c r="T22" s="17" t="s">
        <v>32</v>
      </c>
      <c r="U22" s="17" t="s">
        <v>32</v>
      </c>
      <c r="W22" s="9">
        <v>0.98882823008149379</v>
      </c>
    </row>
    <row r="23" spans="1:23" ht="14.25" customHeight="1" x14ac:dyDescent="0.25">
      <c r="A23" s="8" t="s">
        <v>48</v>
      </c>
      <c r="B23" s="9">
        <v>0.99897156726292913</v>
      </c>
      <c r="C23" s="17" t="s">
        <v>32</v>
      </c>
      <c r="D23" s="17" t="s">
        <v>32</v>
      </c>
      <c r="E23" s="17" t="s">
        <v>32</v>
      </c>
      <c r="F23" s="17" t="s">
        <v>32</v>
      </c>
      <c r="G23" s="17" t="s">
        <v>32</v>
      </c>
      <c r="H23" s="17" t="s">
        <v>32</v>
      </c>
      <c r="I23" s="17" t="s">
        <v>32</v>
      </c>
      <c r="J23" s="17" t="s">
        <v>32</v>
      </c>
      <c r="K23" s="17" t="s">
        <v>32</v>
      </c>
      <c r="L23" s="17" t="s">
        <v>32</v>
      </c>
      <c r="M23" s="17" t="s">
        <v>32</v>
      </c>
      <c r="N23" s="17" t="s">
        <v>32</v>
      </c>
      <c r="O23" s="17" t="s">
        <v>32</v>
      </c>
      <c r="P23" s="17" t="s">
        <v>32</v>
      </c>
      <c r="Q23" s="17" t="s">
        <v>32</v>
      </c>
      <c r="R23" s="17" t="s">
        <v>32</v>
      </c>
      <c r="S23" s="17" t="s">
        <v>32</v>
      </c>
      <c r="T23" s="17" t="s">
        <v>32</v>
      </c>
      <c r="U23" s="17" t="s">
        <v>32</v>
      </c>
      <c r="W23" s="9">
        <v>0.99897156726292913</v>
      </c>
    </row>
    <row r="24" spans="1:23" s="13" customFormat="1" ht="35.1" customHeight="1" x14ac:dyDescent="0.2">
      <c r="A24" s="10" t="s">
        <v>4</v>
      </c>
      <c r="B24" s="12">
        <f>IFERROR(AVERAGE(B5:B23),"NA")</f>
        <v>0.98824232612210794</v>
      </c>
      <c r="C24" s="12">
        <f t="shared" ref="C24:U24" si="0">IFERROR(AVERAGE(C5:C23),"NA")</f>
        <v>0.96938047454641285</v>
      </c>
      <c r="D24" s="12">
        <f t="shared" si="0"/>
        <v>0.9415905877332742</v>
      </c>
      <c r="E24" s="12">
        <f t="shared" si="0"/>
        <v>0.90647935019425607</v>
      </c>
      <c r="F24" s="12">
        <f t="shared" si="0"/>
        <v>0.86184717792880261</v>
      </c>
      <c r="G24" s="12">
        <f t="shared" si="0"/>
        <v>0.82733964531611637</v>
      </c>
      <c r="H24" s="12">
        <f t="shared" si="0"/>
        <v>0.79454777570547419</v>
      </c>
      <c r="I24" s="12">
        <f t="shared" si="0"/>
        <v>0.71722902508108521</v>
      </c>
      <c r="J24" s="12">
        <f t="shared" si="0"/>
        <v>0.64786735474724688</v>
      </c>
      <c r="K24" s="12">
        <f t="shared" si="0"/>
        <v>0.55621920767619004</v>
      </c>
      <c r="L24" s="12">
        <f t="shared" si="0"/>
        <v>0.45168565820151962</v>
      </c>
      <c r="M24" s="12">
        <f t="shared" si="0"/>
        <v>0.33846847885445019</v>
      </c>
      <c r="N24" s="12">
        <f t="shared" si="0"/>
        <v>0.25162108229019686</v>
      </c>
      <c r="O24" s="12">
        <f t="shared" si="0"/>
        <v>0.20079633629569107</v>
      </c>
      <c r="P24" s="12">
        <f t="shared" si="0"/>
        <v>0.16807757135097112</v>
      </c>
      <c r="Q24" s="12">
        <f t="shared" si="0"/>
        <v>0.14861870412006106</v>
      </c>
      <c r="R24" s="12">
        <f t="shared" si="0"/>
        <v>0.12315667837285993</v>
      </c>
      <c r="S24" s="12">
        <f t="shared" si="0"/>
        <v>8.9584481257021231E-2</v>
      </c>
      <c r="T24" s="12">
        <f t="shared" si="0"/>
        <v>4.5102748865759275E-2</v>
      </c>
      <c r="U24" s="12" t="str">
        <f t="shared" si="0"/>
        <v>NA</v>
      </c>
    </row>
    <row r="25" spans="1:23" s="14" customFormat="1" ht="23.1" customHeight="1" x14ac:dyDescent="0.2">
      <c r="A25" s="23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</row>
    <row r="26" spans="1:23" ht="54" x14ac:dyDescent="0.25">
      <c r="A26" s="6" t="s">
        <v>3</v>
      </c>
      <c r="B26" s="7" t="s">
        <v>8</v>
      </c>
      <c r="C26" s="7" t="s">
        <v>9</v>
      </c>
      <c r="D26" s="7" t="s">
        <v>10</v>
      </c>
      <c r="E26" s="7" t="s">
        <v>11</v>
      </c>
      <c r="F26" s="7" t="s">
        <v>12</v>
      </c>
      <c r="G26" s="7" t="s">
        <v>13</v>
      </c>
      <c r="H26" s="7" t="s">
        <v>14</v>
      </c>
      <c r="I26" s="7" t="s">
        <v>15</v>
      </c>
      <c r="J26" s="7" t="s">
        <v>16</v>
      </c>
      <c r="K26" s="7" t="s">
        <v>17</v>
      </c>
      <c r="L26" s="7" t="s">
        <v>18</v>
      </c>
      <c r="M26" s="7" t="s">
        <v>19</v>
      </c>
      <c r="N26" s="7" t="s">
        <v>20</v>
      </c>
      <c r="O26" s="7" t="s">
        <v>21</v>
      </c>
      <c r="P26" s="7" t="s">
        <v>22</v>
      </c>
      <c r="Q26" s="7" t="s">
        <v>23</v>
      </c>
      <c r="R26" s="7" t="s">
        <v>24</v>
      </c>
      <c r="S26" s="7" t="s">
        <v>25</v>
      </c>
      <c r="T26" s="7" t="s">
        <v>26</v>
      </c>
      <c r="U26" s="7" t="s">
        <v>27</v>
      </c>
    </row>
    <row r="27" spans="1:23" ht="14.25" customHeight="1" x14ac:dyDescent="0.25">
      <c r="A27" s="8" t="s">
        <v>1</v>
      </c>
      <c r="B27" s="11">
        <v>0</v>
      </c>
      <c r="C27" s="11">
        <v>0</v>
      </c>
      <c r="D27" s="11">
        <v>4.9559140000000002E-2</v>
      </c>
      <c r="E27" s="11">
        <v>0.10177702</v>
      </c>
      <c r="F27" s="11">
        <v>0.11258818</v>
      </c>
      <c r="G27" s="11">
        <v>0.15423659682462951</v>
      </c>
      <c r="H27" s="11">
        <v>0.18517959021305094</v>
      </c>
      <c r="I27" s="11">
        <v>0.24328897079928094</v>
      </c>
      <c r="J27" s="11">
        <v>0.34489478375152954</v>
      </c>
      <c r="K27" s="11">
        <v>0.41780846060496196</v>
      </c>
      <c r="L27" s="11">
        <v>0.54871066664652479</v>
      </c>
      <c r="M27" s="11">
        <v>0.64079943199842893</v>
      </c>
      <c r="N27" s="11">
        <v>0.69755426983095914</v>
      </c>
      <c r="O27" s="11">
        <v>0.74048672900584622</v>
      </c>
      <c r="P27" s="11">
        <v>0.79823859087269811</v>
      </c>
      <c r="Q27" s="11">
        <v>0.82668902417531509</v>
      </c>
      <c r="R27" s="11">
        <v>0.85420285914266003</v>
      </c>
      <c r="S27" s="11">
        <v>0.90866152041129755</v>
      </c>
      <c r="T27" s="11">
        <v>0.93091831956130944</v>
      </c>
      <c r="U27" s="17" t="s">
        <v>32</v>
      </c>
      <c r="W27" s="11">
        <v>0.93091831956130944</v>
      </c>
    </row>
    <row r="28" spans="1:23" ht="14.25" customHeight="1" x14ac:dyDescent="0.25">
      <c r="A28" s="8" t="s">
        <v>2</v>
      </c>
      <c r="B28" s="11">
        <v>1.449641E-2</v>
      </c>
      <c r="C28" s="11">
        <v>3.5538819999999999E-2</v>
      </c>
      <c r="D28" s="11">
        <v>5.086106E-2</v>
      </c>
      <c r="E28" s="11">
        <v>0.10389168</v>
      </c>
      <c r="F28" s="11">
        <v>0.13473211744560931</v>
      </c>
      <c r="G28" s="11">
        <v>0.22039014785679958</v>
      </c>
      <c r="H28" s="11">
        <v>0.25799588483126407</v>
      </c>
      <c r="I28" s="11">
        <v>0.3918088546113685</v>
      </c>
      <c r="J28" s="11">
        <v>0.49990435265409722</v>
      </c>
      <c r="K28" s="11">
        <v>0.61589425602694925</v>
      </c>
      <c r="L28" s="11">
        <v>0.71086040619794799</v>
      </c>
      <c r="M28" s="11">
        <v>0.7661119120604305</v>
      </c>
      <c r="N28" s="11">
        <v>0.81672102235348465</v>
      </c>
      <c r="O28" s="11">
        <v>0.83071819492462518</v>
      </c>
      <c r="P28" s="11">
        <v>0.85690223908103902</v>
      </c>
      <c r="Q28" s="11">
        <v>0.86355556177652115</v>
      </c>
      <c r="R28" s="11">
        <v>0.87008757564305339</v>
      </c>
      <c r="S28" s="11">
        <v>0.87008757564305339</v>
      </c>
      <c r="T28" s="17" t="s">
        <v>32</v>
      </c>
      <c r="U28" s="17" t="s">
        <v>32</v>
      </c>
      <c r="W28" s="11">
        <v>0.87008757564305339</v>
      </c>
    </row>
    <row r="29" spans="1:23" ht="14.25" customHeight="1" x14ac:dyDescent="0.25">
      <c r="A29" s="8" t="s">
        <v>5</v>
      </c>
      <c r="B29" s="11">
        <v>1.08468E-2</v>
      </c>
      <c r="C29" s="11">
        <v>1.08468E-2</v>
      </c>
      <c r="D29" s="11">
        <v>5.1829449999999999E-2</v>
      </c>
      <c r="E29" s="11">
        <v>7.4037887740893718E-2</v>
      </c>
      <c r="F29" s="11">
        <v>0.10516831845359981</v>
      </c>
      <c r="G29" s="11">
        <v>0.10867860945672396</v>
      </c>
      <c r="H29" s="11">
        <v>0.12933082152510444</v>
      </c>
      <c r="I29" s="11">
        <v>0.20690240220914313</v>
      </c>
      <c r="J29" s="11">
        <v>0.30180311947860478</v>
      </c>
      <c r="K29" s="11">
        <v>0.38853655968079753</v>
      </c>
      <c r="L29" s="11">
        <v>0.4909492996969449</v>
      </c>
      <c r="M29" s="11">
        <v>0.54585610147081198</v>
      </c>
      <c r="N29" s="11">
        <v>0.62407708599042866</v>
      </c>
      <c r="O29" s="11">
        <v>0.65096591507435964</v>
      </c>
      <c r="P29" s="11">
        <v>0.74041983080397367</v>
      </c>
      <c r="Q29" s="11">
        <v>0.79453681710213775</v>
      </c>
      <c r="R29" s="11">
        <v>0.83783040614066906</v>
      </c>
      <c r="S29" s="17" t="s">
        <v>32</v>
      </c>
      <c r="T29" s="17" t="s">
        <v>32</v>
      </c>
      <c r="U29" s="17" t="s">
        <v>32</v>
      </c>
      <c r="W29" s="11">
        <v>0.83783040614066906</v>
      </c>
    </row>
    <row r="30" spans="1:23" ht="14.25" customHeight="1" x14ac:dyDescent="0.25">
      <c r="A30" s="8" t="s">
        <v>6</v>
      </c>
      <c r="B30" s="11">
        <v>1.7532389999999998E-2</v>
      </c>
      <c r="C30" s="11">
        <v>5.2919380000000002E-2</v>
      </c>
      <c r="D30" s="11">
        <v>9.59103357805344E-2</v>
      </c>
      <c r="E30" s="11">
        <v>0.20477779567789003</v>
      </c>
      <c r="F30" s="11">
        <v>0.24400359025108742</v>
      </c>
      <c r="G30" s="11">
        <v>0.33957791535292631</v>
      </c>
      <c r="H30" s="11">
        <v>0.43614646383282318</v>
      </c>
      <c r="I30" s="11">
        <v>0.61634024533382425</v>
      </c>
      <c r="J30" s="11">
        <v>0.71487882902579913</v>
      </c>
      <c r="K30" s="11">
        <v>0.75959126372235397</v>
      </c>
      <c r="L30" s="11">
        <v>0.7735103910151665</v>
      </c>
      <c r="M30" s="11">
        <v>0.79624864790223471</v>
      </c>
      <c r="N30" s="11">
        <v>0.81189846033462987</v>
      </c>
      <c r="O30" s="11">
        <v>0.82669673885526229</v>
      </c>
      <c r="P30" s="11">
        <v>0.83406135647050705</v>
      </c>
      <c r="Q30" s="11">
        <v>0.83866424248003502</v>
      </c>
      <c r="R30" s="17" t="s">
        <v>32</v>
      </c>
      <c r="S30" s="17" t="s">
        <v>32</v>
      </c>
      <c r="T30" s="17" t="s">
        <v>32</v>
      </c>
      <c r="U30" s="17" t="s">
        <v>32</v>
      </c>
      <c r="W30" s="11">
        <v>0.83866424248003502</v>
      </c>
    </row>
    <row r="31" spans="1:23" ht="14.25" customHeight="1" x14ac:dyDescent="0.25">
      <c r="A31" s="8" t="s">
        <v>7</v>
      </c>
      <c r="B31" s="11">
        <v>4.8778509999999997E-2</v>
      </c>
      <c r="C31" s="11">
        <v>0.1103298846216348</v>
      </c>
      <c r="D31" s="11">
        <v>0.19775743459184225</v>
      </c>
      <c r="E31" s="11">
        <v>0.23675315530036292</v>
      </c>
      <c r="F31" s="11">
        <v>0.31009154433670982</v>
      </c>
      <c r="G31" s="11">
        <v>0.37762309734033911</v>
      </c>
      <c r="H31" s="11">
        <v>0.4555874546340935</v>
      </c>
      <c r="I31" s="11">
        <v>0.60588808840257846</v>
      </c>
      <c r="J31" s="11">
        <v>0.6531390498889551</v>
      </c>
      <c r="K31" s="11">
        <v>0.66321434375169275</v>
      </c>
      <c r="L31" s="11">
        <v>0.66632901792968957</v>
      </c>
      <c r="M31" s="11">
        <v>0.74261957640431175</v>
      </c>
      <c r="N31" s="11">
        <v>0.77532636368560748</v>
      </c>
      <c r="O31" s="11">
        <v>0.78507664806890198</v>
      </c>
      <c r="P31" s="11">
        <v>0.86379394399003306</v>
      </c>
      <c r="Q31" s="17" t="s">
        <v>32</v>
      </c>
      <c r="R31" s="17" t="s">
        <v>32</v>
      </c>
      <c r="S31" s="17" t="s">
        <v>32</v>
      </c>
      <c r="T31" s="17" t="s">
        <v>32</v>
      </c>
      <c r="U31" s="17" t="s">
        <v>32</v>
      </c>
      <c r="W31" s="11">
        <v>0.86379394399003306</v>
      </c>
    </row>
    <row r="32" spans="1:23" ht="14.25" customHeight="1" x14ac:dyDescent="0.25">
      <c r="A32" s="8" t="s">
        <v>31</v>
      </c>
      <c r="B32" s="11">
        <v>1.0716022860848769E-2</v>
      </c>
      <c r="C32" s="11">
        <v>9.7052207044708363E-2</v>
      </c>
      <c r="D32" s="11">
        <v>0.12199039357950631</v>
      </c>
      <c r="E32" s="11">
        <v>0.17412650480321024</v>
      </c>
      <c r="F32" s="11">
        <v>0.237399173118236</v>
      </c>
      <c r="G32" s="11">
        <v>0.2934315593206599</v>
      </c>
      <c r="H32" s="11">
        <v>0.34207166308621456</v>
      </c>
      <c r="I32" s="11">
        <v>0.45376150135786958</v>
      </c>
      <c r="J32" s="11">
        <v>0.50434214259657084</v>
      </c>
      <c r="K32" s="11">
        <v>0.55967026062988934</v>
      </c>
      <c r="L32" s="11">
        <v>0.7311266264034697</v>
      </c>
      <c r="M32" s="11">
        <v>0.78907928336913791</v>
      </c>
      <c r="N32" s="11">
        <v>0.84060739329577239</v>
      </c>
      <c r="O32" s="11">
        <v>0.89636617891451498</v>
      </c>
      <c r="P32" s="17" t="s">
        <v>32</v>
      </c>
      <c r="Q32" s="17" t="s">
        <v>32</v>
      </c>
      <c r="R32" s="17" t="s">
        <v>32</v>
      </c>
      <c r="S32" s="17" t="s">
        <v>32</v>
      </c>
      <c r="T32" s="17" t="s">
        <v>32</v>
      </c>
      <c r="U32" s="17" t="s">
        <v>32</v>
      </c>
      <c r="W32" s="11">
        <v>0.89636617891451498</v>
      </c>
    </row>
    <row r="33" spans="1:23" ht="14.25" customHeight="1" x14ac:dyDescent="0.25">
      <c r="A33" s="8" t="s">
        <v>35</v>
      </c>
      <c r="B33" s="11">
        <v>0</v>
      </c>
      <c r="C33" s="11">
        <v>0</v>
      </c>
      <c r="D33" s="11">
        <v>3.287632551596166E-2</v>
      </c>
      <c r="E33" s="11">
        <v>4.2961087944170757E-2</v>
      </c>
      <c r="F33" s="11">
        <v>6.8677232136103952E-2</v>
      </c>
      <c r="G33" s="11">
        <v>9.7746559835416677E-2</v>
      </c>
      <c r="H33" s="11">
        <v>0.14161023401691214</v>
      </c>
      <c r="I33" s="11">
        <v>0.17588834151039487</v>
      </c>
      <c r="J33" s="11">
        <v>0.24256374830449931</v>
      </c>
      <c r="K33" s="11">
        <v>0.35765105713522155</v>
      </c>
      <c r="L33" s="11">
        <v>0.43425491253989784</v>
      </c>
      <c r="M33" s="11">
        <v>0.5066483796307969</v>
      </c>
      <c r="N33" s="11">
        <v>0.60696151150419275</v>
      </c>
      <c r="O33" s="17" t="s">
        <v>32</v>
      </c>
      <c r="P33" s="17" t="s">
        <v>32</v>
      </c>
      <c r="Q33" s="17" t="s">
        <v>32</v>
      </c>
      <c r="R33" s="17" t="s">
        <v>32</v>
      </c>
      <c r="S33" s="17" t="s">
        <v>32</v>
      </c>
      <c r="T33" s="17" t="s">
        <v>32</v>
      </c>
      <c r="U33" s="17" t="s">
        <v>32</v>
      </c>
      <c r="W33" s="11">
        <v>0.60696151150419275</v>
      </c>
    </row>
    <row r="34" spans="1:23" ht="14.25" customHeight="1" x14ac:dyDescent="0.25">
      <c r="A34" s="8" t="s">
        <v>36</v>
      </c>
      <c r="B34" s="11">
        <v>4.1694173239289808E-3</v>
      </c>
      <c r="C34" s="11">
        <v>4.1694173239289808E-3</v>
      </c>
      <c r="D34" s="11">
        <v>4.4225605185960977E-2</v>
      </c>
      <c r="E34" s="11">
        <v>6.3881429713054744E-2</v>
      </c>
      <c r="F34" s="11">
        <v>6.498334714866455E-2</v>
      </c>
      <c r="G34" s="11">
        <v>9.2481647118386634E-2</v>
      </c>
      <c r="H34" s="11">
        <v>0.1191857723597413</v>
      </c>
      <c r="I34" s="11">
        <v>0.15522641425146549</v>
      </c>
      <c r="J34" s="11">
        <v>0.19453806330565304</v>
      </c>
      <c r="K34" s="11">
        <v>0.29800910322782392</v>
      </c>
      <c r="L34" s="11">
        <v>0.36329026589962626</v>
      </c>
      <c r="M34" s="11">
        <v>0.43025408627715706</v>
      </c>
      <c r="N34" s="17" t="s">
        <v>32</v>
      </c>
      <c r="O34" s="17" t="s">
        <v>32</v>
      </c>
      <c r="P34" s="17" t="s">
        <v>32</v>
      </c>
      <c r="Q34" s="17" t="s">
        <v>32</v>
      </c>
      <c r="R34" s="17" t="s">
        <v>32</v>
      </c>
      <c r="S34" s="17" t="s">
        <v>32</v>
      </c>
      <c r="T34" s="17" t="s">
        <v>32</v>
      </c>
      <c r="U34" s="17" t="s">
        <v>32</v>
      </c>
      <c r="W34" s="11">
        <v>0.43025408627715706</v>
      </c>
    </row>
    <row r="35" spans="1:23" ht="14.25" customHeight="1" x14ac:dyDescent="0.25">
      <c r="A35" s="8" t="s">
        <v>38</v>
      </c>
      <c r="B35" s="11">
        <v>1.9476256473849297E-3</v>
      </c>
      <c r="C35" s="11">
        <v>3.5451163469253774E-3</v>
      </c>
      <c r="D35" s="11">
        <v>7.6008461594572908E-3</v>
      </c>
      <c r="E35" s="11">
        <v>1.1102195637902108E-2</v>
      </c>
      <c r="F35" s="11">
        <v>1.2852870377124516E-2</v>
      </c>
      <c r="G35" s="11">
        <v>1.4603545116346926E-2</v>
      </c>
      <c r="H35" s="11">
        <v>1.4603545116346926E-2</v>
      </c>
      <c r="I35" s="11">
        <v>4.4875629148734407E-2</v>
      </c>
      <c r="J35" s="11">
        <v>7.5176891093442264E-2</v>
      </c>
      <c r="K35" s="11">
        <v>8.1012473557516965E-2</v>
      </c>
      <c r="L35" s="11">
        <v>0.12898096141221096</v>
      </c>
      <c r="M35" s="17" t="s">
        <v>32</v>
      </c>
      <c r="N35" s="17" t="s">
        <v>32</v>
      </c>
      <c r="O35" s="17" t="s">
        <v>32</v>
      </c>
      <c r="P35" s="17" t="s">
        <v>32</v>
      </c>
      <c r="Q35" s="17" t="s">
        <v>32</v>
      </c>
      <c r="R35" s="17" t="s">
        <v>32</v>
      </c>
      <c r="S35" s="17" t="s">
        <v>32</v>
      </c>
      <c r="T35" s="17" t="s">
        <v>32</v>
      </c>
      <c r="U35" s="17" t="s">
        <v>32</v>
      </c>
      <c r="W35" s="11">
        <v>0.12898096141221096</v>
      </c>
    </row>
    <row r="36" spans="1:23" ht="14.25" customHeight="1" x14ac:dyDescent="0.25">
      <c r="A36" s="8" t="s">
        <v>39</v>
      </c>
      <c r="B36" s="11">
        <v>4.6108563214456839E-2</v>
      </c>
      <c r="C36" s="11">
        <v>5.8794806854222281E-2</v>
      </c>
      <c r="D36" s="11">
        <v>6.7022611632098938E-2</v>
      </c>
      <c r="E36" s="11">
        <v>6.8391630729915345E-2</v>
      </c>
      <c r="F36" s="11">
        <v>7.5966869737832843E-2</v>
      </c>
      <c r="G36" s="11">
        <v>8.0073927031282091E-2</v>
      </c>
      <c r="H36" s="11">
        <v>8.5965272548885391E-2</v>
      </c>
      <c r="I36" s="11">
        <v>0.10687932096652748</v>
      </c>
      <c r="J36" s="11">
        <v>0.12341707166814977</v>
      </c>
      <c r="K36" s="11">
        <v>0.16278549752435714</v>
      </c>
      <c r="L36" s="17" t="s">
        <v>32</v>
      </c>
      <c r="M36" s="17" t="s">
        <v>32</v>
      </c>
      <c r="N36" s="17" t="s">
        <v>32</v>
      </c>
      <c r="O36" s="17" t="s">
        <v>32</v>
      </c>
      <c r="P36" s="17" t="s">
        <v>32</v>
      </c>
      <c r="Q36" s="17" t="s">
        <v>32</v>
      </c>
      <c r="R36" s="17" t="s">
        <v>32</v>
      </c>
      <c r="S36" s="17" t="s">
        <v>32</v>
      </c>
      <c r="T36" s="17" t="s">
        <v>32</v>
      </c>
      <c r="U36" s="17" t="s">
        <v>32</v>
      </c>
      <c r="W36" s="11">
        <v>0.16278549752435714</v>
      </c>
    </row>
    <row r="37" spans="1:23" ht="14.25" customHeight="1" x14ac:dyDescent="0.25">
      <c r="A37" s="8" t="s">
        <v>40</v>
      </c>
      <c r="B37" s="11">
        <v>3.9695520654535032E-4</v>
      </c>
      <c r="C37" s="11">
        <v>1.7274902507066171E-3</v>
      </c>
      <c r="D37" s="11">
        <v>1.7274902507066171E-3</v>
      </c>
      <c r="E37" s="11">
        <v>1.7274902507066171E-3</v>
      </c>
      <c r="F37" s="11">
        <v>1.7274902507066171E-3</v>
      </c>
      <c r="G37" s="11">
        <v>5.2265768861804451E-3</v>
      </c>
      <c r="H37" s="11">
        <v>2.443479826956934E-2</v>
      </c>
      <c r="I37" s="11">
        <v>5.2353981129925647E-2</v>
      </c>
      <c r="J37" s="11">
        <v>8.6297326800724813E-2</v>
      </c>
      <c r="K37" s="17" t="s">
        <v>32</v>
      </c>
      <c r="L37" s="17" t="s">
        <v>32</v>
      </c>
      <c r="M37" s="17" t="s">
        <v>32</v>
      </c>
      <c r="N37" s="17" t="s">
        <v>32</v>
      </c>
      <c r="O37" s="17" t="s">
        <v>32</v>
      </c>
      <c r="P37" s="17" t="s">
        <v>32</v>
      </c>
      <c r="Q37" s="17" t="s">
        <v>32</v>
      </c>
      <c r="R37" s="17" t="s">
        <v>32</v>
      </c>
      <c r="S37" s="17" t="s">
        <v>32</v>
      </c>
      <c r="T37" s="17" t="s">
        <v>32</v>
      </c>
      <c r="U37" s="17" t="s">
        <v>32</v>
      </c>
      <c r="W37" s="11">
        <v>8.6297326800724813E-2</v>
      </c>
    </row>
    <row r="38" spans="1:23" ht="14.25" customHeight="1" x14ac:dyDescent="0.25">
      <c r="A38" s="8" t="s">
        <v>41</v>
      </c>
      <c r="B38" s="11">
        <v>2.646966816661453E-3</v>
      </c>
      <c r="C38" s="11">
        <v>8.9900618427701719E-3</v>
      </c>
      <c r="D38" s="11">
        <v>1.043386192458551E-2</v>
      </c>
      <c r="E38" s="11">
        <v>1.3097673075534808E-2</v>
      </c>
      <c r="F38" s="11">
        <v>5.0576316865991289E-2</v>
      </c>
      <c r="G38" s="11">
        <v>0.12586086579878239</v>
      </c>
      <c r="H38" s="11">
        <v>0.13287532786293524</v>
      </c>
      <c r="I38" s="11">
        <v>0.20156652308876963</v>
      </c>
      <c r="J38" s="17" t="s">
        <v>32</v>
      </c>
      <c r="K38" s="17" t="s">
        <v>32</v>
      </c>
      <c r="L38" s="17" t="s">
        <v>32</v>
      </c>
      <c r="M38" s="17" t="s">
        <v>32</v>
      </c>
      <c r="N38" s="17" t="s">
        <v>32</v>
      </c>
      <c r="O38" s="17" t="s">
        <v>32</v>
      </c>
      <c r="P38" s="17" t="s">
        <v>32</v>
      </c>
      <c r="Q38" s="17" t="s">
        <v>32</v>
      </c>
      <c r="R38" s="17" t="s">
        <v>32</v>
      </c>
      <c r="S38" s="17" t="s">
        <v>32</v>
      </c>
      <c r="T38" s="17" t="s">
        <v>32</v>
      </c>
      <c r="U38" s="17" t="s">
        <v>32</v>
      </c>
      <c r="W38" s="11">
        <v>0.20156652308876963</v>
      </c>
    </row>
    <row r="39" spans="1:23" ht="14.25" customHeight="1" x14ac:dyDescent="0.25">
      <c r="A39" s="8" t="s">
        <v>42</v>
      </c>
      <c r="B39" s="11">
        <v>2.2658462357968454E-2</v>
      </c>
      <c r="C39" s="11">
        <v>3.1894184784950236E-2</v>
      </c>
      <c r="D39" s="11">
        <v>4.6691707825296795E-2</v>
      </c>
      <c r="E39" s="11">
        <v>6.710194937194737E-2</v>
      </c>
      <c r="F39" s="11">
        <v>0.15115564033167131</v>
      </c>
      <c r="G39" s="11">
        <v>0.16603933211391508</v>
      </c>
      <c r="H39" s="11">
        <v>0.22904826624574542</v>
      </c>
      <c r="I39" s="17" t="s">
        <v>32</v>
      </c>
      <c r="J39" s="17" t="s">
        <v>32</v>
      </c>
      <c r="K39" s="17" t="s">
        <v>32</v>
      </c>
      <c r="L39" s="17" t="s">
        <v>32</v>
      </c>
      <c r="M39" s="17" t="s">
        <v>32</v>
      </c>
      <c r="N39" s="17" t="s">
        <v>32</v>
      </c>
      <c r="O39" s="17" t="s">
        <v>32</v>
      </c>
      <c r="P39" s="17" t="s">
        <v>32</v>
      </c>
      <c r="Q39" s="17" t="s">
        <v>32</v>
      </c>
      <c r="R39" s="17" t="s">
        <v>32</v>
      </c>
      <c r="S39" s="17" t="s">
        <v>32</v>
      </c>
      <c r="T39" s="17" t="s">
        <v>32</v>
      </c>
      <c r="U39" s="17" t="s">
        <v>32</v>
      </c>
      <c r="W39" s="11">
        <v>0.22904826624574542</v>
      </c>
    </row>
    <row r="40" spans="1:23" ht="14.25" customHeight="1" x14ac:dyDescent="0.25">
      <c r="A40" s="8" t="s">
        <v>43</v>
      </c>
      <c r="B40" s="11">
        <v>9.4896916857294955E-3</v>
      </c>
      <c r="C40" s="11">
        <v>4.1351230811285195E-2</v>
      </c>
      <c r="D40" s="11">
        <v>5.8555253427712319E-2</v>
      </c>
      <c r="E40" s="11">
        <v>9.5354424734199431E-2</v>
      </c>
      <c r="F40" s="11">
        <v>0.14506164846706088</v>
      </c>
      <c r="G40" s="11">
        <v>0.24560691728890616</v>
      </c>
      <c r="H40" s="17" t="s">
        <v>32</v>
      </c>
      <c r="I40" s="17" t="s">
        <v>32</v>
      </c>
      <c r="J40" s="17" t="s">
        <v>32</v>
      </c>
      <c r="K40" s="17" t="s">
        <v>32</v>
      </c>
      <c r="L40" s="17" t="s">
        <v>32</v>
      </c>
      <c r="M40" s="17" t="s">
        <v>32</v>
      </c>
      <c r="N40" s="17" t="s">
        <v>32</v>
      </c>
      <c r="O40" s="17" t="s">
        <v>32</v>
      </c>
      <c r="P40" s="17" t="s">
        <v>32</v>
      </c>
      <c r="Q40" s="17" t="s">
        <v>32</v>
      </c>
      <c r="R40" s="17" t="s">
        <v>32</v>
      </c>
      <c r="S40" s="17" t="s">
        <v>32</v>
      </c>
      <c r="T40" s="17" t="s">
        <v>32</v>
      </c>
      <c r="U40" s="17" t="s">
        <v>32</v>
      </c>
      <c r="W40" s="11">
        <v>0.24560691728890616</v>
      </c>
    </row>
    <row r="41" spans="1:23" ht="14.25" customHeight="1" x14ac:dyDescent="0.25">
      <c r="A41" s="8" t="s">
        <v>44</v>
      </c>
      <c r="B41" s="11">
        <v>2.3458275908923267E-2</v>
      </c>
      <c r="C41" s="11">
        <v>5.8737892346215813E-2</v>
      </c>
      <c r="D41" s="11">
        <v>0.10357745986761652</v>
      </c>
      <c r="E41" s="11">
        <v>0.15471915419505536</v>
      </c>
      <c r="F41" s="11">
        <v>0.27497072163881181</v>
      </c>
      <c r="G41" s="17" t="s">
        <v>32</v>
      </c>
      <c r="H41" s="17" t="s">
        <v>32</v>
      </c>
      <c r="I41" s="17" t="s">
        <v>32</v>
      </c>
      <c r="J41" s="17" t="s">
        <v>32</v>
      </c>
      <c r="K41" s="17" t="s">
        <v>32</v>
      </c>
      <c r="L41" s="17" t="s">
        <v>32</v>
      </c>
      <c r="M41" s="17" t="s">
        <v>32</v>
      </c>
      <c r="N41" s="17" t="s">
        <v>32</v>
      </c>
      <c r="O41" s="17" t="s">
        <v>32</v>
      </c>
      <c r="P41" s="17" t="s">
        <v>32</v>
      </c>
      <c r="Q41" s="17" t="s">
        <v>32</v>
      </c>
      <c r="R41" s="17" t="s">
        <v>32</v>
      </c>
      <c r="S41" s="17" t="s">
        <v>32</v>
      </c>
      <c r="T41" s="17" t="s">
        <v>32</v>
      </c>
      <c r="U41" s="17" t="s">
        <v>32</v>
      </c>
      <c r="W41" s="11">
        <v>0.27497072163881181</v>
      </c>
    </row>
    <row r="42" spans="1:23" ht="14.25" customHeight="1" x14ac:dyDescent="0.25">
      <c r="A42" s="8" t="s">
        <v>45</v>
      </c>
      <c r="B42" s="11">
        <v>2.9375295685542097E-3</v>
      </c>
      <c r="C42" s="11">
        <v>9.2980541185710627E-3</v>
      </c>
      <c r="D42" s="11">
        <v>2.7114943985949332E-2</v>
      </c>
      <c r="E42" s="11">
        <v>6.7952789261628746E-2</v>
      </c>
      <c r="F42" s="17" t="s">
        <v>32</v>
      </c>
      <c r="G42" s="17" t="s">
        <v>32</v>
      </c>
      <c r="H42" s="17" t="s">
        <v>32</v>
      </c>
      <c r="I42" s="17" t="s">
        <v>32</v>
      </c>
      <c r="J42" s="17" t="s">
        <v>32</v>
      </c>
      <c r="K42" s="17" t="s">
        <v>32</v>
      </c>
      <c r="L42" s="17" t="s">
        <v>32</v>
      </c>
      <c r="M42" s="17" t="s">
        <v>32</v>
      </c>
      <c r="N42" s="17" t="s">
        <v>32</v>
      </c>
      <c r="O42" s="17" t="s">
        <v>32</v>
      </c>
      <c r="P42" s="17" t="s">
        <v>32</v>
      </c>
      <c r="Q42" s="17" t="s">
        <v>32</v>
      </c>
      <c r="R42" s="17" t="s">
        <v>32</v>
      </c>
      <c r="S42" s="17" t="s">
        <v>32</v>
      </c>
      <c r="T42" s="17" t="s">
        <v>32</v>
      </c>
      <c r="U42" s="17" t="s">
        <v>32</v>
      </c>
      <c r="W42" s="11">
        <v>6.7952789261628746E-2</v>
      </c>
    </row>
    <row r="43" spans="1:23" ht="14.25" customHeight="1" x14ac:dyDescent="0.25">
      <c r="A43" s="8" t="s">
        <v>46</v>
      </c>
      <c r="B43" s="11">
        <v>1.6113503518786331E-3</v>
      </c>
      <c r="C43" s="11">
        <v>8.7012919001446185E-3</v>
      </c>
      <c r="D43" s="11">
        <v>1.7301874403296821E-2</v>
      </c>
      <c r="E43" s="17" t="s">
        <v>32</v>
      </c>
      <c r="F43" s="17" t="s">
        <v>32</v>
      </c>
      <c r="G43" s="17" t="s">
        <v>32</v>
      </c>
      <c r="H43" s="17" t="s">
        <v>32</v>
      </c>
      <c r="I43" s="17" t="s">
        <v>32</v>
      </c>
      <c r="J43" s="17" t="s">
        <v>32</v>
      </c>
      <c r="K43" s="17" t="s">
        <v>32</v>
      </c>
      <c r="L43" s="17" t="s">
        <v>32</v>
      </c>
      <c r="M43" s="17" t="s">
        <v>32</v>
      </c>
      <c r="N43" s="17" t="s">
        <v>32</v>
      </c>
      <c r="O43" s="17" t="s">
        <v>32</v>
      </c>
      <c r="P43" s="17" t="s">
        <v>32</v>
      </c>
      <c r="Q43" s="17" t="s">
        <v>32</v>
      </c>
      <c r="R43" s="17" t="s">
        <v>32</v>
      </c>
      <c r="S43" s="17" t="s">
        <v>32</v>
      </c>
      <c r="T43" s="17" t="s">
        <v>32</v>
      </c>
      <c r="U43" s="17" t="s">
        <v>32</v>
      </c>
      <c r="W43" s="11">
        <v>1.7301874403296821E-2</v>
      </c>
    </row>
    <row r="44" spans="1:23" ht="14.25" customHeight="1" x14ac:dyDescent="0.25">
      <c r="A44" s="8" t="s">
        <v>47</v>
      </c>
      <c r="B44" s="11">
        <v>0</v>
      </c>
      <c r="C44" s="11">
        <v>1.117176991850621E-2</v>
      </c>
      <c r="D44" s="17" t="s">
        <v>32</v>
      </c>
      <c r="E44" s="17" t="s">
        <v>32</v>
      </c>
      <c r="F44" s="17" t="s">
        <v>32</v>
      </c>
      <c r="G44" s="17" t="s">
        <v>32</v>
      </c>
      <c r="H44" s="17" t="s">
        <v>32</v>
      </c>
      <c r="I44" s="17" t="s">
        <v>32</v>
      </c>
      <c r="J44" s="17" t="s">
        <v>32</v>
      </c>
      <c r="K44" s="17" t="s">
        <v>32</v>
      </c>
      <c r="L44" s="17" t="s">
        <v>32</v>
      </c>
      <c r="M44" s="17" t="s">
        <v>32</v>
      </c>
      <c r="N44" s="17" t="s">
        <v>32</v>
      </c>
      <c r="O44" s="17" t="s">
        <v>32</v>
      </c>
      <c r="P44" s="17" t="s">
        <v>32</v>
      </c>
      <c r="Q44" s="17" t="s">
        <v>32</v>
      </c>
      <c r="R44" s="17" t="s">
        <v>32</v>
      </c>
      <c r="S44" s="17" t="s">
        <v>32</v>
      </c>
      <c r="T44" s="17" t="s">
        <v>32</v>
      </c>
      <c r="U44" s="17" t="s">
        <v>32</v>
      </c>
      <c r="W44" s="11">
        <v>1.117176991850621E-2</v>
      </c>
    </row>
    <row r="45" spans="1:23" ht="14.25" customHeight="1" x14ac:dyDescent="0.25">
      <c r="A45" s="8" t="s">
        <v>48</v>
      </c>
      <c r="B45" s="11">
        <v>1.0284327370708864E-3</v>
      </c>
      <c r="C45" s="17" t="s">
        <v>32</v>
      </c>
      <c r="D45" s="17" t="s">
        <v>32</v>
      </c>
      <c r="E45" s="17" t="s">
        <v>32</v>
      </c>
      <c r="F45" s="17" t="s">
        <v>32</v>
      </c>
      <c r="G45" s="17" t="s">
        <v>32</v>
      </c>
      <c r="H45" s="17" t="s">
        <v>32</v>
      </c>
      <c r="I45" s="17" t="s">
        <v>32</v>
      </c>
      <c r="J45" s="17" t="s">
        <v>32</v>
      </c>
      <c r="K45" s="17" t="s">
        <v>32</v>
      </c>
      <c r="L45" s="17" t="s">
        <v>32</v>
      </c>
      <c r="M45" s="17" t="s">
        <v>32</v>
      </c>
      <c r="N45" s="17" t="s">
        <v>32</v>
      </c>
      <c r="O45" s="17" t="s">
        <v>32</v>
      </c>
      <c r="P45" s="17" t="s">
        <v>32</v>
      </c>
      <c r="Q45" s="17" t="s">
        <v>32</v>
      </c>
      <c r="R45" s="17" t="s">
        <v>32</v>
      </c>
      <c r="S45" s="17" t="s">
        <v>32</v>
      </c>
      <c r="T45" s="17" t="s">
        <v>32</v>
      </c>
      <c r="U45" s="17" t="s">
        <v>32</v>
      </c>
      <c r="W45" s="11">
        <v>1.0284327370708864E-3</v>
      </c>
    </row>
    <row r="46" spans="1:23" s="13" customFormat="1" ht="35.1" customHeight="1" x14ac:dyDescent="0.2">
      <c r="A46" s="10" t="s">
        <v>4</v>
      </c>
      <c r="B46" s="12">
        <f>IFERROR(AVERAGE(B27:B45),"NA")</f>
        <v>1.1517021246313224E-2</v>
      </c>
      <c r="C46" s="12">
        <f t="shared" ref="C46:U46" si="1">IFERROR(AVERAGE(C27:C45),"NA")</f>
        <v>3.028157823136499E-2</v>
      </c>
      <c r="D46" s="12">
        <f t="shared" si="1"/>
        <v>5.7943282007677982E-2</v>
      </c>
      <c r="E46" s="12">
        <f t="shared" si="1"/>
        <v>9.2603366777279497E-2</v>
      </c>
      <c r="F46" s="12">
        <f t="shared" si="1"/>
        <v>0.13266367070394733</v>
      </c>
      <c r="G46" s="12">
        <f t="shared" si="1"/>
        <v>0.16582694981009247</v>
      </c>
      <c r="H46" s="12">
        <f t="shared" si="1"/>
        <v>0.19646423804174515</v>
      </c>
      <c r="I46" s="12">
        <f t="shared" si="1"/>
        <v>0.27123168940082348</v>
      </c>
      <c r="J46" s="12">
        <f t="shared" si="1"/>
        <v>0.34008685259709326</v>
      </c>
      <c r="K46" s="12">
        <f t="shared" si="1"/>
        <v>0.43041732758615642</v>
      </c>
      <c r="L46" s="12">
        <f t="shared" si="1"/>
        <v>0.53866806086016417</v>
      </c>
      <c r="M46" s="12">
        <f t="shared" si="1"/>
        <v>0.65220217738916375</v>
      </c>
      <c r="N46" s="12">
        <f t="shared" si="1"/>
        <v>0.73902087242786785</v>
      </c>
      <c r="O46" s="12">
        <f t="shared" si="1"/>
        <v>0.78838506747391834</v>
      </c>
      <c r="P46" s="12">
        <f t="shared" si="1"/>
        <v>0.81868319224365016</v>
      </c>
      <c r="Q46" s="12">
        <f t="shared" si="1"/>
        <v>0.83086141138350222</v>
      </c>
      <c r="R46" s="12">
        <f t="shared" si="1"/>
        <v>0.8540402803087942</v>
      </c>
      <c r="S46" s="12">
        <f t="shared" si="1"/>
        <v>0.88937454802717553</v>
      </c>
      <c r="T46" s="12">
        <f t="shared" si="1"/>
        <v>0.93091831956130944</v>
      </c>
      <c r="U46" s="12" t="str">
        <f t="shared" si="1"/>
        <v>NA</v>
      </c>
    </row>
    <row r="47" spans="1:23" s="15" customFormat="1" ht="23.1" customHeight="1" x14ac:dyDescent="0.2">
      <c r="A47" s="23" t="s">
        <v>33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</row>
    <row r="48" spans="1:23" ht="54" x14ac:dyDescent="0.25">
      <c r="A48" s="6" t="s">
        <v>3</v>
      </c>
      <c r="B48" s="7" t="s">
        <v>8</v>
      </c>
      <c r="C48" s="7" t="s">
        <v>9</v>
      </c>
      <c r="D48" s="7" t="s">
        <v>10</v>
      </c>
      <c r="E48" s="7" t="s">
        <v>11</v>
      </c>
      <c r="F48" s="7" t="s">
        <v>12</v>
      </c>
      <c r="G48" s="7" t="s">
        <v>13</v>
      </c>
      <c r="H48" s="7" t="s">
        <v>14</v>
      </c>
      <c r="I48" s="7" t="s">
        <v>15</v>
      </c>
      <c r="J48" s="7" t="s">
        <v>16</v>
      </c>
      <c r="K48" s="7" t="s">
        <v>17</v>
      </c>
      <c r="L48" s="7" t="s">
        <v>18</v>
      </c>
      <c r="M48" s="7" t="s">
        <v>19</v>
      </c>
      <c r="N48" s="7" t="s">
        <v>20</v>
      </c>
      <c r="O48" s="7" t="s">
        <v>21</v>
      </c>
      <c r="P48" s="7" t="s">
        <v>22</v>
      </c>
      <c r="Q48" s="7" t="s">
        <v>23</v>
      </c>
      <c r="R48" s="7" t="s">
        <v>24</v>
      </c>
      <c r="S48" s="7" t="s">
        <v>25</v>
      </c>
      <c r="T48" s="7" t="s">
        <v>26</v>
      </c>
      <c r="U48" s="7" t="s">
        <v>27</v>
      </c>
      <c r="W48" s="19"/>
    </row>
    <row r="49" spans="1:23" ht="14.25" customHeight="1" x14ac:dyDescent="0.25">
      <c r="A49" s="8" t="s">
        <v>1</v>
      </c>
      <c r="B49" s="11">
        <v>0</v>
      </c>
      <c r="C49" s="11">
        <v>1.5106399999999999E-3</v>
      </c>
      <c r="D49" s="11">
        <v>1.5106399999999999E-3</v>
      </c>
      <c r="E49" s="11">
        <v>1.5106399999999999E-3</v>
      </c>
      <c r="F49" s="11">
        <v>2.8953999999999998E-3</v>
      </c>
      <c r="G49" s="11">
        <v>9.8796017946432609E-3</v>
      </c>
      <c r="H49" s="11">
        <v>9.8796017946432609E-3</v>
      </c>
      <c r="I49" s="11">
        <v>2.3978931572931302E-2</v>
      </c>
      <c r="J49" s="11">
        <v>2.3978931572931302E-2</v>
      </c>
      <c r="K49" s="11">
        <v>2.3978931572931302E-2</v>
      </c>
      <c r="L49" s="11">
        <v>2.3978931572931302E-2</v>
      </c>
      <c r="M49" s="11">
        <v>2.3978931572931302E-2</v>
      </c>
      <c r="N49" s="11">
        <v>2.3978931572931302E-2</v>
      </c>
      <c r="O49" s="11">
        <v>2.3978931572931302E-2</v>
      </c>
      <c r="P49" s="11">
        <v>2.3978931572931302E-2</v>
      </c>
      <c r="Q49" s="11">
        <v>2.3978931572931302E-2</v>
      </c>
      <c r="R49" s="11">
        <v>2.3978931572931302E-2</v>
      </c>
      <c r="S49" s="11">
        <v>2.3978931572931302E-2</v>
      </c>
      <c r="T49" s="11">
        <v>2.3978931572931302E-2</v>
      </c>
      <c r="U49" s="17" t="s">
        <v>32</v>
      </c>
      <c r="W49" s="11">
        <v>2.3978931572931302E-2</v>
      </c>
    </row>
    <row r="50" spans="1:23" ht="14.25" customHeight="1" x14ac:dyDescent="0.25">
      <c r="A50" s="8" t="s">
        <v>2</v>
      </c>
      <c r="B50" s="11">
        <v>4.5724099999999998E-3</v>
      </c>
      <c r="C50" s="11">
        <v>4.5724099999999998E-3</v>
      </c>
      <c r="D50" s="11">
        <v>4.5724099999999998E-3</v>
      </c>
      <c r="E50" s="11">
        <v>4.5724099999999998E-3</v>
      </c>
      <c r="F50" s="11">
        <v>7.8384166398387523E-3</v>
      </c>
      <c r="G50" s="11">
        <v>7.8384166398387523E-3</v>
      </c>
      <c r="H50" s="11">
        <v>7.8384166398387523E-3</v>
      </c>
      <c r="I50" s="11">
        <v>7.8384166398387523E-3</v>
      </c>
      <c r="J50" s="11">
        <v>7.8384166398387523E-3</v>
      </c>
      <c r="K50" s="11">
        <v>7.8384166398387523E-3</v>
      </c>
      <c r="L50" s="11">
        <v>7.8384166398387523E-3</v>
      </c>
      <c r="M50" s="11">
        <v>7.8384166398387523E-3</v>
      </c>
      <c r="N50" s="11">
        <v>7.8384166398387523E-3</v>
      </c>
      <c r="O50" s="11">
        <v>7.8384166398387523E-3</v>
      </c>
      <c r="P50" s="11">
        <v>7.8384166398387523E-3</v>
      </c>
      <c r="Q50" s="11">
        <v>7.8384166398387523E-3</v>
      </c>
      <c r="R50" s="11">
        <v>1.8103009858675214E-2</v>
      </c>
      <c r="S50" s="11">
        <v>1.8103009858675214E-2</v>
      </c>
      <c r="T50" s="17" t="s">
        <v>32</v>
      </c>
      <c r="U50" s="17" t="s">
        <v>32</v>
      </c>
      <c r="W50" s="11">
        <v>1.8103009858675214E-2</v>
      </c>
    </row>
    <row r="51" spans="1:23" ht="14.25" customHeight="1" x14ac:dyDescent="0.25">
      <c r="A51" s="8" t="s">
        <v>5</v>
      </c>
      <c r="B51" s="11">
        <v>0</v>
      </c>
      <c r="C51" s="11">
        <v>0</v>
      </c>
      <c r="D51" s="11">
        <v>0</v>
      </c>
      <c r="E51" s="11">
        <v>2.0476697518224262E-3</v>
      </c>
      <c r="F51" s="11">
        <v>2.0476697518224262E-3</v>
      </c>
      <c r="G51" s="11">
        <v>2.0476697518224262E-3</v>
      </c>
      <c r="H51" s="11">
        <v>2.0476697518224262E-3</v>
      </c>
      <c r="I51" s="11">
        <v>2.0476697518224262E-3</v>
      </c>
      <c r="J51" s="11">
        <v>2.0476697518224262E-3</v>
      </c>
      <c r="K51" s="11">
        <v>2.0476697518224262E-3</v>
      </c>
      <c r="L51" s="11">
        <v>3.5102910031241589E-3</v>
      </c>
      <c r="M51" s="11">
        <v>3.5102910031241589E-3</v>
      </c>
      <c r="N51" s="11">
        <v>3.5102910031241589E-3</v>
      </c>
      <c r="O51" s="11">
        <v>3.5102910031241589E-3</v>
      </c>
      <c r="P51" s="11">
        <v>3.5102910031241589E-3</v>
      </c>
      <c r="Q51" s="11">
        <v>2.6327182523431192E-2</v>
      </c>
      <c r="R51" s="11">
        <v>2.6327182523431192E-2</v>
      </c>
      <c r="S51" s="17" t="s">
        <v>32</v>
      </c>
      <c r="T51" s="17" t="s">
        <v>32</v>
      </c>
      <c r="U51" s="17" t="s">
        <v>32</v>
      </c>
      <c r="W51" s="11">
        <v>2.6327182523431192E-2</v>
      </c>
    </row>
    <row r="52" spans="1:23" ht="14.25" customHeight="1" x14ac:dyDescent="0.25">
      <c r="A52" s="8" t="s">
        <v>6</v>
      </c>
      <c r="B52" s="11">
        <v>0</v>
      </c>
      <c r="C52" s="11">
        <v>0</v>
      </c>
      <c r="D52" s="11">
        <v>1.8411544038111896E-3</v>
      </c>
      <c r="E52" s="11">
        <v>1.8411544038111896E-3</v>
      </c>
      <c r="F52" s="11">
        <v>1.6570389634300707E-2</v>
      </c>
      <c r="G52" s="11">
        <v>1.6570389634300707E-2</v>
      </c>
      <c r="H52" s="11">
        <v>1.6570389634300707E-2</v>
      </c>
      <c r="I52" s="11">
        <v>1.6570389634300707E-2</v>
      </c>
      <c r="J52" s="11">
        <v>1.6570389634300707E-2</v>
      </c>
      <c r="K52" s="11">
        <v>1.6570389634300707E-2</v>
      </c>
      <c r="L52" s="11">
        <v>1.6570389634300707E-2</v>
      </c>
      <c r="M52" s="11">
        <v>1.6570389634300707E-2</v>
      </c>
      <c r="N52" s="11">
        <v>1.6570389634300707E-2</v>
      </c>
      <c r="O52" s="11">
        <v>1.6570389634300707E-2</v>
      </c>
      <c r="P52" s="11">
        <v>2.3935007249545465E-2</v>
      </c>
      <c r="Q52" s="11">
        <v>2.3935007249545465E-2</v>
      </c>
      <c r="R52" s="17" t="s">
        <v>32</v>
      </c>
      <c r="S52" s="17" t="s">
        <v>32</v>
      </c>
      <c r="T52" s="17" t="s">
        <v>32</v>
      </c>
      <c r="U52" s="17" t="s">
        <v>32</v>
      </c>
      <c r="W52" s="11">
        <v>2.3935007249545465E-2</v>
      </c>
    </row>
    <row r="53" spans="1:23" ht="14.25" customHeight="1" x14ac:dyDescent="0.25">
      <c r="A53" s="8" t="s">
        <v>7</v>
      </c>
      <c r="B53" s="11">
        <v>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6.9335355614538758E-3</v>
      </c>
      <c r="P53" s="11">
        <v>6.9335355614538758E-3</v>
      </c>
      <c r="Q53" s="17" t="s">
        <v>32</v>
      </c>
      <c r="R53" s="17" t="s">
        <v>32</v>
      </c>
      <c r="S53" s="17" t="s">
        <v>32</v>
      </c>
      <c r="T53" s="17" t="s">
        <v>32</v>
      </c>
      <c r="U53" s="17" t="s">
        <v>32</v>
      </c>
      <c r="W53" s="11">
        <v>6.9335355614538758E-3</v>
      </c>
    </row>
    <row r="54" spans="1:23" ht="14.25" customHeight="1" x14ac:dyDescent="0.25">
      <c r="A54" s="8" t="s">
        <v>31</v>
      </c>
      <c r="B54" s="11">
        <v>0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6.0800129706943375E-3</v>
      </c>
      <c r="O54" s="11">
        <v>6.0800129706943375E-3</v>
      </c>
      <c r="P54" s="17" t="s">
        <v>32</v>
      </c>
      <c r="Q54" s="17" t="s">
        <v>32</v>
      </c>
      <c r="R54" s="17" t="s">
        <v>32</v>
      </c>
      <c r="S54" s="17" t="s">
        <v>32</v>
      </c>
      <c r="T54" s="17" t="s">
        <v>32</v>
      </c>
      <c r="U54" s="17" t="s">
        <v>32</v>
      </c>
      <c r="W54" s="11">
        <v>6.0800129706943375E-3</v>
      </c>
    </row>
    <row r="55" spans="1:23" ht="14.25" customHeight="1" x14ac:dyDescent="0.25">
      <c r="A55" s="8" t="s">
        <v>35</v>
      </c>
      <c r="B55" s="11">
        <v>0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7.5282751526580911E-3</v>
      </c>
      <c r="J55" s="11">
        <v>7.5282751526580911E-3</v>
      </c>
      <c r="K55" s="11">
        <v>7.5282751526580911E-3</v>
      </c>
      <c r="L55" s="11">
        <v>7.5282751526580911E-3</v>
      </c>
      <c r="M55" s="11">
        <v>7.5282751526580911E-3</v>
      </c>
      <c r="N55" s="11">
        <v>7.5282751526580911E-3</v>
      </c>
      <c r="O55" s="17" t="s">
        <v>32</v>
      </c>
      <c r="P55" s="17" t="s">
        <v>32</v>
      </c>
      <c r="Q55" s="17" t="s">
        <v>32</v>
      </c>
      <c r="R55" s="17" t="s">
        <v>32</v>
      </c>
      <c r="S55" s="17" t="s">
        <v>32</v>
      </c>
      <c r="T55" s="17" t="s">
        <v>32</v>
      </c>
      <c r="U55" s="17"/>
      <c r="W55" s="11">
        <v>7.5282751526580911E-3</v>
      </c>
    </row>
    <row r="56" spans="1:23" ht="14.25" customHeight="1" x14ac:dyDescent="0.25">
      <c r="A56" s="8" t="s">
        <v>36</v>
      </c>
      <c r="B56" s="11">
        <v>0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1.5208446048236188E-2</v>
      </c>
      <c r="I56" s="11">
        <v>1.5208446048236188E-2</v>
      </c>
      <c r="J56" s="11">
        <v>1.5208446048236188E-2</v>
      </c>
      <c r="K56" s="11">
        <v>1.5208446048236188E-2</v>
      </c>
      <c r="L56" s="11">
        <v>1.5208446048236188E-2</v>
      </c>
      <c r="M56" s="11">
        <v>1.5208446048236188E-2</v>
      </c>
      <c r="N56" s="17" t="s">
        <v>32</v>
      </c>
      <c r="O56" s="17" t="s">
        <v>32</v>
      </c>
      <c r="P56" s="17" t="s">
        <v>32</v>
      </c>
      <c r="Q56" s="17" t="s">
        <v>32</v>
      </c>
      <c r="R56" s="17" t="s">
        <v>32</v>
      </c>
      <c r="S56" s="17" t="s">
        <v>32</v>
      </c>
      <c r="T56" s="17" t="s">
        <v>32</v>
      </c>
      <c r="U56" s="17" t="s">
        <v>32</v>
      </c>
      <c r="W56" s="11">
        <v>1.5208446048236188E-2</v>
      </c>
    </row>
    <row r="57" spans="1:23" ht="14.25" customHeight="1" x14ac:dyDescent="0.25">
      <c r="A57" s="8" t="s">
        <v>38</v>
      </c>
      <c r="B57" s="11">
        <v>0</v>
      </c>
      <c r="C57" s="11">
        <v>0</v>
      </c>
      <c r="D57" s="11">
        <v>0</v>
      </c>
      <c r="E57" s="11">
        <v>0</v>
      </c>
      <c r="F57" s="11">
        <v>0</v>
      </c>
      <c r="G57" s="11">
        <v>6.3461959296812311E-3</v>
      </c>
      <c r="H57" s="11">
        <v>6.3461959296812311E-3</v>
      </c>
      <c r="I57" s="11">
        <v>6.3461959296812311E-3</v>
      </c>
      <c r="J57" s="11">
        <v>6.3461959296812311E-3</v>
      </c>
      <c r="K57" s="11">
        <v>1.2181778393755926E-2</v>
      </c>
      <c r="L57" s="11">
        <v>1.2181778393755926E-2</v>
      </c>
      <c r="M57" s="17" t="s">
        <v>32</v>
      </c>
      <c r="N57" s="17" t="s">
        <v>32</v>
      </c>
      <c r="O57" s="17" t="s">
        <v>32</v>
      </c>
      <c r="P57" s="17" t="s">
        <v>32</v>
      </c>
      <c r="Q57" s="17" t="s">
        <v>32</v>
      </c>
      <c r="R57" s="17" t="s">
        <v>32</v>
      </c>
      <c r="S57" s="17" t="s">
        <v>32</v>
      </c>
      <c r="T57" s="17" t="s">
        <v>32</v>
      </c>
      <c r="U57" s="17" t="s">
        <v>32</v>
      </c>
      <c r="W57" s="11">
        <v>1.2181778393755926E-2</v>
      </c>
    </row>
    <row r="58" spans="1:23" ht="14.25" customHeight="1" x14ac:dyDescent="0.25">
      <c r="A58" s="8" t="s">
        <v>39</v>
      </c>
      <c r="B58" s="11">
        <v>0</v>
      </c>
      <c r="C58" s="11">
        <v>0</v>
      </c>
      <c r="D58" s="11">
        <v>0</v>
      </c>
      <c r="E58" s="11">
        <v>0</v>
      </c>
      <c r="F58" s="11">
        <v>4.8280740182992221E-2</v>
      </c>
      <c r="G58" s="11">
        <v>4.8280740182992221E-2</v>
      </c>
      <c r="H58" s="11">
        <v>4.8280740182992221E-2</v>
      </c>
      <c r="I58" s="11">
        <v>4.8280740182992221E-2</v>
      </c>
      <c r="J58" s="11">
        <v>4.8280740182992221E-2</v>
      </c>
      <c r="K58" s="11">
        <v>4.8280740182992221E-2</v>
      </c>
      <c r="L58" s="17" t="s">
        <v>32</v>
      </c>
      <c r="M58" s="17" t="s">
        <v>32</v>
      </c>
      <c r="N58" s="17" t="s">
        <v>32</v>
      </c>
      <c r="O58" s="17" t="s">
        <v>32</v>
      </c>
      <c r="P58" s="17" t="s">
        <v>32</v>
      </c>
      <c r="Q58" s="17" t="s">
        <v>32</v>
      </c>
      <c r="R58" s="17" t="s">
        <v>32</v>
      </c>
      <c r="S58" s="17" t="s">
        <v>32</v>
      </c>
      <c r="T58" s="17" t="s">
        <v>32</v>
      </c>
      <c r="U58" s="17" t="s">
        <v>32</v>
      </c>
      <c r="W58" s="11">
        <v>4.8280740182992221E-2</v>
      </c>
    </row>
    <row r="59" spans="1:23" ht="14.25" customHeight="1" x14ac:dyDescent="0.25">
      <c r="A59" s="8" t="s">
        <v>40</v>
      </c>
      <c r="B59" s="11">
        <v>0</v>
      </c>
      <c r="C59" s="11">
        <v>0</v>
      </c>
      <c r="D59" s="11">
        <v>0</v>
      </c>
      <c r="E59" s="11">
        <v>4.7046542997967438E-3</v>
      </c>
      <c r="F59" s="11">
        <v>4.7046542997967438E-3</v>
      </c>
      <c r="G59" s="11">
        <v>4.7046542997967438E-3</v>
      </c>
      <c r="H59" s="11">
        <v>4.7046542997967438E-3</v>
      </c>
      <c r="I59" s="11">
        <v>4.7046542997967438E-3</v>
      </c>
      <c r="J59" s="11">
        <v>4.7046542997967438E-3</v>
      </c>
      <c r="K59" s="17" t="s">
        <v>32</v>
      </c>
      <c r="L59" s="17" t="s">
        <v>32</v>
      </c>
      <c r="M59" s="17" t="s">
        <v>32</v>
      </c>
      <c r="N59" s="17" t="s">
        <v>32</v>
      </c>
      <c r="O59" s="17" t="s">
        <v>32</v>
      </c>
      <c r="P59" s="17" t="s">
        <v>32</v>
      </c>
      <c r="Q59" s="17" t="s">
        <v>32</v>
      </c>
      <c r="R59" s="17" t="s">
        <v>32</v>
      </c>
      <c r="S59" s="17" t="s">
        <v>32</v>
      </c>
      <c r="T59" s="17" t="s">
        <v>32</v>
      </c>
      <c r="U59" s="17" t="s">
        <v>32</v>
      </c>
      <c r="W59" s="11">
        <v>4.7046542997967438E-3</v>
      </c>
    </row>
    <row r="60" spans="1:23" ht="14.25" customHeight="1" x14ac:dyDescent="0.25">
      <c r="A60" s="8" t="s">
        <v>41</v>
      </c>
      <c r="B60" s="11">
        <v>0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5.96770700483673E-3</v>
      </c>
      <c r="I60" s="11">
        <v>5.96770700483673E-3</v>
      </c>
      <c r="J60" s="17" t="s">
        <v>32</v>
      </c>
      <c r="K60" s="17" t="s">
        <v>32</v>
      </c>
      <c r="L60" s="17" t="s">
        <v>32</v>
      </c>
      <c r="M60" s="17" t="s">
        <v>32</v>
      </c>
      <c r="N60" s="17" t="s">
        <v>32</v>
      </c>
      <c r="O60" s="17" t="s">
        <v>32</v>
      </c>
      <c r="P60" s="17" t="s">
        <v>32</v>
      </c>
      <c r="Q60" s="17" t="s">
        <v>32</v>
      </c>
      <c r="R60" s="17" t="s">
        <v>32</v>
      </c>
      <c r="S60" s="17" t="s">
        <v>32</v>
      </c>
      <c r="T60" s="17" t="s">
        <v>32</v>
      </c>
      <c r="U60" s="17" t="s">
        <v>32</v>
      </c>
      <c r="W60" s="11">
        <v>5.96770700483673E-3</v>
      </c>
    </row>
    <row r="61" spans="1:23" ht="14.25" customHeight="1" x14ac:dyDescent="0.25">
      <c r="A61" s="8" t="s">
        <v>42</v>
      </c>
      <c r="B61" s="11">
        <v>0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7" t="s">
        <v>32</v>
      </c>
      <c r="J61" s="17" t="s">
        <v>32</v>
      </c>
      <c r="K61" s="17" t="s">
        <v>32</v>
      </c>
      <c r="L61" s="17" t="s">
        <v>32</v>
      </c>
      <c r="M61" s="17" t="s">
        <v>32</v>
      </c>
      <c r="N61" s="17" t="s">
        <v>32</v>
      </c>
      <c r="O61" s="17" t="s">
        <v>32</v>
      </c>
      <c r="P61" s="17" t="s">
        <v>32</v>
      </c>
      <c r="Q61" s="17" t="s">
        <v>32</v>
      </c>
      <c r="R61" s="17" t="s">
        <v>32</v>
      </c>
      <c r="S61" s="17" t="s">
        <v>32</v>
      </c>
      <c r="T61" s="17" t="s">
        <v>32</v>
      </c>
      <c r="U61" s="17" t="s">
        <v>32</v>
      </c>
      <c r="W61" s="11">
        <v>0</v>
      </c>
    </row>
    <row r="62" spans="1:23" ht="14.25" customHeight="1" x14ac:dyDescent="0.25">
      <c r="A62" s="8" t="s">
        <v>43</v>
      </c>
      <c r="B62" s="11">
        <v>0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7" t="s">
        <v>32</v>
      </c>
      <c r="I62" s="17" t="s">
        <v>32</v>
      </c>
      <c r="J62" s="17" t="s">
        <v>32</v>
      </c>
      <c r="K62" s="17" t="s">
        <v>32</v>
      </c>
      <c r="L62" s="17" t="s">
        <v>32</v>
      </c>
      <c r="M62" s="17" t="s">
        <v>32</v>
      </c>
      <c r="N62" s="17" t="s">
        <v>32</v>
      </c>
      <c r="O62" s="17" t="s">
        <v>32</v>
      </c>
      <c r="P62" s="17" t="s">
        <v>32</v>
      </c>
      <c r="Q62" s="17" t="s">
        <v>32</v>
      </c>
      <c r="R62" s="17" t="s">
        <v>32</v>
      </c>
      <c r="S62" s="17" t="s">
        <v>32</v>
      </c>
      <c r="T62" s="17" t="s">
        <v>32</v>
      </c>
      <c r="U62" s="17" t="s">
        <v>32</v>
      </c>
      <c r="W62" s="11">
        <v>0</v>
      </c>
    </row>
    <row r="63" spans="1:23" ht="14.25" customHeight="1" x14ac:dyDescent="0.25">
      <c r="A63" s="8" t="s">
        <v>44</v>
      </c>
      <c r="B63" s="11">
        <v>0</v>
      </c>
      <c r="C63" s="11">
        <v>0</v>
      </c>
      <c r="D63" s="11">
        <v>0</v>
      </c>
      <c r="E63" s="11">
        <v>0</v>
      </c>
      <c r="F63" s="11">
        <v>0</v>
      </c>
      <c r="G63" s="17" t="s">
        <v>32</v>
      </c>
      <c r="H63" s="17" t="s">
        <v>32</v>
      </c>
      <c r="I63" s="17" t="s">
        <v>32</v>
      </c>
      <c r="J63" s="17" t="s">
        <v>32</v>
      </c>
      <c r="K63" s="17" t="s">
        <v>32</v>
      </c>
      <c r="L63" s="17" t="s">
        <v>32</v>
      </c>
      <c r="M63" s="17" t="s">
        <v>32</v>
      </c>
      <c r="N63" s="17" t="s">
        <v>32</v>
      </c>
      <c r="O63" s="17" t="s">
        <v>32</v>
      </c>
      <c r="P63" s="17" t="s">
        <v>32</v>
      </c>
      <c r="Q63" s="17" t="s">
        <v>32</v>
      </c>
      <c r="R63" s="17" t="s">
        <v>32</v>
      </c>
      <c r="S63" s="17" t="s">
        <v>32</v>
      </c>
      <c r="T63" s="17" t="s">
        <v>32</v>
      </c>
      <c r="U63" s="17" t="s">
        <v>32</v>
      </c>
      <c r="W63" s="11">
        <v>0</v>
      </c>
    </row>
    <row r="64" spans="1:23" ht="14.25" customHeight="1" x14ac:dyDescent="0.25">
      <c r="A64" s="8" t="s">
        <v>45</v>
      </c>
      <c r="B64" s="11">
        <v>0</v>
      </c>
      <c r="C64" s="11">
        <v>0</v>
      </c>
      <c r="D64" s="11">
        <v>0</v>
      </c>
      <c r="E64" s="11">
        <v>0</v>
      </c>
      <c r="F64" s="17" t="s">
        <v>32</v>
      </c>
      <c r="G64" s="17" t="s">
        <v>32</v>
      </c>
      <c r="H64" s="17" t="s">
        <v>32</v>
      </c>
      <c r="I64" s="17" t="s">
        <v>32</v>
      </c>
      <c r="J64" s="17" t="s">
        <v>32</v>
      </c>
      <c r="K64" s="17" t="s">
        <v>32</v>
      </c>
      <c r="L64" s="17" t="s">
        <v>32</v>
      </c>
      <c r="M64" s="17" t="s">
        <v>32</v>
      </c>
      <c r="N64" s="17" t="s">
        <v>32</v>
      </c>
      <c r="O64" s="17" t="s">
        <v>32</v>
      </c>
      <c r="P64" s="17" t="s">
        <v>32</v>
      </c>
      <c r="Q64" s="17" t="s">
        <v>32</v>
      </c>
      <c r="R64" s="17" t="s">
        <v>32</v>
      </c>
      <c r="S64" s="17" t="s">
        <v>32</v>
      </c>
      <c r="T64" s="17" t="s">
        <v>32</v>
      </c>
      <c r="U64" s="17" t="s">
        <v>32</v>
      </c>
      <c r="W64" s="11">
        <v>0</v>
      </c>
    </row>
    <row r="65" spans="1:23" ht="14.25" customHeight="1" x14ac:dyDescent="0.25">
      <c r="A65" s="8" t="s">
        <v>46</v>
      </c>
      <c r="B65" s="11">
        <v>0</v>
      </c>
      <c r="C65" s="11">
        <v>0</v>
      </c>
      <c r="D65" s="11">
        <v>0</v>
      </c>
      <c r="E65" s="17" t="s">
        <v>32</v>
      </c>
      <c r="F65" s="17" t="s">
        <v>32</v>
      </c>
      <c r="G65" s="17" t="s">
        <v>32</v>
      </c>
      <c r="H65" s="17" t="s">
        <v>32</v>
      </c>
      <c r="I65" s="17" t="s">
        <v>32</v>
      </c>
      <c r="J65" s="17" t="s">
        <v>32</v>
      </c>
      <c r="K65" s="17" t="s">
        <v>32</v>
      </c>
      <c r="L65" s="17" t="s">
        <v>32</v>
      </c>
      <c r="M65" s="17" t="s">
        <v>32</v>
      </c>
      <c r="N65" s="17" t="s">
        <v>32</v>
      </c>
      <c r="O65" s="17" t="s">
        <v>32</v>
      </c>
      <c r="P65" s="17" t="s">
        <v>32</v>
      </c>
      <c r="Q65" s="17" t="s">
        <v>32</v>
      </c>
      <c r="R65" s="17" t="s">
        <v>32</v>
      </c>
      <c r="S65" s="17" t="s">
        <v>32</v>
      </c>
      <c r="T65" s="17" t="s">
        <v>32</v>
      </c>
      <c r="U65" s="17" t="s">
        <v>32</v>
      </c>
      <c r="W65" s="11">
        <v>0</v>
      </c>
    </row>
    <row r="66" spans="1:23" ht="14.25" customHeight="1" x14ac:dyDescent="0.25">
      <c r="A66" s="8" t="s">
        <v>47</v>
      </c>
      <c r="B66" s="11">
        <v>0</v>
      </c>
      <c r="C66" s="11">
        <v>0</v>
      </c>
      <c r="D66" s="17" t="s">
        <v>32</v>
      </c>
      <c r="E66" s="17" t="s">
        <v>32</v>
      </c>
      <c r="F66" s="17" t="s">
        <v>32</v>
      </c>
      <c r="G66" s="17" t="s">
        <v>32</v>
      </c>
      <c r="H66" s="17" t="s">
        <v>32</v>
      </c>
      <c r="I66" s="17" t="s">
        <v>32</v>
      </c>
      <c r="J66" s="17" t="s">
        <v>32</v>
      </c>
      <c r="K66" s="17" t="s">
        <v>32</v>
      </c>
      <c r="L66" s="17" t="s">
        <v>32</v>
      </c>
      <c r="M66" s="17" t="s">
        <v>32</v>
      </c>
      <c r="N66" s="17" t="s">
        <v>32</v>
      </c>
      <c r="O66" s="17" t="s">
        <v>32</v>
      </c>
      <c r="P66" s="17" t="s">
        <v>32</v>
      </c>
      <c r="Q66" s="17" t="s">
        <v>32</v>
      </c>
      <c r="R66" s="17" t="s">
        <v>32</v>
      </c>
      <c r="S66" s="17" t="s">
        <v>32</v>
      </c>
      <c r="T66" s="17" t="s">
        <v>32</v>
      </c>
      <c r="U66" s="17" t="s">
        <v>32</v>
      </c>
      <c r="W66" s="11">
        <v>0</v>
      </c>
    </row>
    <row r="67" spans="1:23" ht="14.25" customHeight="1" x14ac:dyDescent="0.25">
      <c r="A67" s="8" t="s">
        <v>48</v>
      </c>
      <c r="B67" s="11">
        <v>0</v>
      </c>
      <c r="C67" s="17" t="s">
        <v>32</v>
      </c>
      <c r="D67" s="17" t="s">
        <v>32</v>
      </c>
      <c r="E67" s="17" t="s">
        <v>32</v>
      </c>
      <c r="F67" s="17" t="s">
        <v>32</v>
      </c>
      <c r="G67" s="17" t="s">
        <v>32</v>
      </c>
      <c r="H67" s="17" t="s">
        <v>32</v>
      </c>
      <c r="I67" s="17" t="s">
        <v>32</v>
      </c>
      <c r="J67" s="17" t="s">
        <v>32</v>
      </c>
      <c r="K67" s="17" t="s">
        <v>32</v>
      </c>
      <c r="L67" s="17" t="s">
        <v>32</v>
      </c>
      <c r="M67" s="17" t="s">
        <v>32</v>
      </c>
      <c r="N67" s="17" t="s">
        <v>32</v>
      </c>
      <c r="O67" s="17" t="s">
        <v>32</v>
      </c>
      <c r="P67" s="17" t="s">
        <v>32</v>
      </c>
      <c r="Q67" s="17" t="s">
        <v>32</v>
      </c>
      <c r="R67" s="17" t="s">
        <v>32</v>
      </c>
      <c r="S67" s="17" t="s">
        <v>32</v>
      </c>
      <c r="T67" s="17" t="s">
        <v>32</v>
      </c>
      <c r="U67" s="17" t="s">
        <v>32</v>
      </c>
      <c r="W67" s="11">
        <v>0</v>
      </c>
    </row>
    <row r="68" spans="1:23" s="13" customFormat="1" ht="39.950000000000003" customHeight="1" x14ac:dyDescent="0.2">
      <c r="A68" s="10" t="s">
        <v>4</v>
      </c>
      <c r="B68" s="12">
        <f>IFERROR(AVERAGE(B49:B67),"NA")</f>
        <v>2.4065315789473682E-4</v>
      </c>
      <c r="C68" s="12">
        <f t="shared" ref="C68:U68" si="2">IFERROR(AVERAGE(C49:C67),"NA")</f>
        <v>3.3794722222222219E-4</v>
      </c>
      <c r="D68" s="12">
        <f t="shared" si="2"/>
        <v>4.6612967081242294E-4</v>
      </c>
      <c r="E68" s="12">
        <f t="shared" si="2"/>
        <v>9.1728302846439747E-4</v>
      </c>
      <c r="F68" s="12">
        <f t="shared" si="2"/>
        <v>5.489151367250057E-3</v>
      </c>
      <c r="G68" s="12">
        <f t="shared" si="2"/>
        <v>6.8334048737910963E-3</v>
      </c>
      <c r="H68" s="12">
        <f t="shared" si="2"/>
        <v>8.9879862527806349E-3</v>
      </c>
      <c r="I68" s="12">
        <f t="shared" si="2"/>
        <v>1.1539285518091198E-2</v>
      </c>
      <c r="J68" s="12">
        <f t="shared" si="2"/>
        <v>1.2045792655659786E-2</v>
      </c>
      <c r="K68" s="12">
        <f t="shared" si="2"/>
        <v>1.336346473765356E-2</v>
      </c>
      <c r="L68" s="12">
        <f t="shared" si="2"/>
        <v>9.6462809383161246E-3</v>
      </c>
      <c r="M68" s="12">
        <f t="shared" si="2"/>
        <v>9.3293437563861503E-3</v>
      </c>
      <c r="N68" s="12">
        <f t="shared" si="2"/>
        <v>9.3580452819353351E-3</v>
      </c>
      <c r="O68" s="12">
        <f t="shared" si="2"/>
        <v>1.0818596230390521E-2</v>
      </c>
      <c r="P68" s="12">
        <f t="shared" si="2"/>
        <v>1.3239236405378709E-2</v>
      </c>
      <c r="Q68" s="12">
        <f t="shared" si="2"/>
        <v>2.0519884496436679E-2</v>
      </c>
      <c r="R68" s="12">
        <f t="shared" si="2"/>
        <v>2.2803041318345901E-2</v>
      </c>
      <c r="S68" s="12">
        <f t="shared" si="2"/>
        <v>2.1040970715803256E-2</v>
      </c>
      <c r="T68" s="12">
        <f t="shared" si="2"/>
        <v>2.3978931572931302E-2</v>
      </c>
      <c r="U68" s="12" t="str">
        <f t="shared" si="2"/>
        <v>NA</v>
      </c>
    </row>
    <row r="69" spans="1:23" x14ac:dyDescent="0.2">
      <c r="A69" s="20" t="s">
        <v>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</row>
    <row r="70" spans="1:23" ht="15.75" x14ac:dyDescent="0.25">
      <c r="A70" s="16" t="s">
        <v>30</v>
      </c>
    </row>
    <row r="71" spans="1:23" hidden="1" x14ac:dyDescent="0.2">
      <c r="A71" s="3"/>
    </row>
    <row r="72" spans="1:23" hidden="1" x14ac:dyDescent="0.2">
      <c r="A72" t="s">
        <v>34</v>
      </c>
      <c r="B72" s="1">
        <f t="shared" ref="B72:U72" si="3">IFERROR((+B68+B46+B24),"NA")</f>
        <v>1.0000000005263159</v>
      </c>
      <c r="C72" s="1">
        <f t="shared" si="3"/>
        <v>1</v>
      </c>
      <c r="D72" s="1">
        <f t="shared" si="3"/>
        <v>0.99999999941176465</v>
      </c>
      <c r="E72" s="1">
        <f t="shared" si="3"/>
        <v>1</v>
      </c>
      <c r="F72" s="1">
        <f t="shared" si="3"/>
        <v>1</v>
      </c>
      <c r="G72" s="1">
        <f t="shared" si="3"/>
        <v>1</v>
      </c>
      <c r="H72" s="1">
        <f t="shared" si="3"/>
        <v>1</v>
      </c>
      <c r="I72" s="1">
        <f t="shared" si="3"/>
        <v>0.99999999999999989</v>
      </c>
      <c r="J72" s="1">
        <f t="shared" si="3"/>
        <v>1</v>
      </c>
      <c r="K72" s="1">
        <f t="shared" si="3"/>
        <v>1</v>
      </c>
      <c r="L72" s="1">
        <f t="shared" si="3"/>
        <v>0.99999999999999989</v>
      </c>
      <c r="M72" s="1">
        <f t="shared" si="3"/>
        <v>1</v>
      </c>
      <c r="N72" s="1">
        <f t="shared" si="3"/>
        <v>1</v>
      </c>
      <c r="O72" s="1">
        <f t="shared" si="3"/>
        <v>0.99999999999999989</v>
      </c>
      <c r="P72" s="1">
        <f t="shared" si="3"/>
        <v>1</v>
      </c>
      <c r="Q72" s="1">
        <f t="shared" si="3"/>
        <v>1</v>
      </c>
      <c r="R72" s="1">
        <f t="shared" si="3"/>
        <v>1</v>
      </c>
      <c r="S72" s="1">
        <f t="shared" si="3"/>
        <v>1</v>
      </c>
      <c r="T72" s="1">
        <f t="shared" si="3"/>
        <v>1</v>
      </c>
      <c r="U72" s="1" t="str">
        <f t="shared" si="3"/>
        <v>NA</v>
      </c>
    </row>
    <row r="74" spans="1:23" hidden="1" x14ac:dyDescent="0.2">
      <c r="A74" s="4"/>
    </row>
    <row r="77" spans="1:23" hidden="1" x14ac:dyDescent="0.2">
      <c r="A77" s="3"/>
    </row>
  </sheetData>
  <sortState xmlns:xlrd2="http://schemas.microsoft.com/office/spreadsheetml/2017/richdata2" ref="A2:U4">
    <sortCondition ref="A2:A4"/>
  </sortState>
  <mergeCells count="6">
    <mergeCell ref="A69:U69"/>
    <mergeCell ref="A1:U1"/>
    <mergeCell ref="A2:U2"/>
    <mergeCell ref="A3:U3"/>
    <mergeCell ref="A25:U25"/>
    <mergeCell ref="A47:U47"/>
  </mergeCells>
  <pageMargins left="0.6" right="0.6" top="0.5" bottom="0.7" header="0.3" footer="0.3"/>
  <pageSetup scale="75" fitToHeight="2" orientation="landscape" r:id="rId1"/>
  <headerFooter>
    <oddFooter>Page &amp;P of &amp;N</oddFooter>
  </headerFooter>
  <customProperties>
    <customPr name="SHEET_UNIQUE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3-10-2026 Deal Factors</vt:lpstr>
      <vt:lpstr>'3-10-2026 Deal Factors'!Print_Area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Debenture Deal Factors 3-10-2026</dc:title>
  <dc:subject>Prepayment Data for Pooled Public SBIC Debentures</dc:subject>
  <dc:creator>Mariama Makalo</dc:creator>
  <cp:keywords>Prepayment, Debentures</cp:keywords>
  <cp:lastModifiedBy>Makalo, Mariama</cp:lastModifiedBy>
  <cp:lastPrinted>2018-03-08T16:58:04Z</cp:lastPrinted>
  <dcterms:created xsi:type="dcterms:W3CDTF">2011-09-07T14:44:41Z</dcterms:created>
  <dcterms:modified xsi:type="dcterms:W3CDTF">2026-03-06T19:02:02Z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ject">
    <vt:lpwstr>MRTGABSCHI</vt:lpwstr>
  </property>
  <property fmtid="{D5CDD505-2E9C-101B-9397-08002B2CF9AE}" pid="3" name="ActiveDocumentsID">
    <vt:lpwstr>f7ae9274-f876-4c60-a3cb-1fc7e76a28bc</vt:lpwstr>
  </property>
</Properties>
</file>